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Modino In  - google drive\Modino In\USLUGE\OŠ Cavtat\2025\"/>
    </mc:Choice>
  </mc:AlternateContent>
  <bookViews>
    <workbookView xWindow="0" yWindow="0" windowWidth="28800" windowHeight="10140"/>
  </bookViews>
  <sheets>
    <sheet name="List1" sheetId="1" r:id="rId1"/>
  </sheets>
  <definedNames>
    <definedName name="_xlnm._FilterDatabase" localSheetId="0" hidden="1">List1!$A$6:$H$6</definedName>
    <definedName name="_xlnm.Print_Titles" localSheetId="0">List1!$6:$7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11" i="1" l="1"/>
  <c r="L40" i="1"/>
  <c r="L60" i="1" l="1"/>
  <c r="L33" i="1"/>
  <c r="L21" i="1"/>
  <c r="L20" i="1"/>
  <c r="L19" i="1"/>
  <c r="L14" i="1" l="1"/>
  <c r="L73" i="1"/>
  <c r="L109" i="1"/>
  <c r="L97" i="1"/>
  <c r="L41" i="1"/>
  <c r="L29" i="1"/>
  <c r="L25" i="1"/>
  <c r="L52" i="1"/>
  <c r="L49" i="1"/>
  <c r="L54" i="1"/>
  <c r="L53" i="1"/>
  <c r="L51" i="1"/>
  <c r="L55" i="1"/>
  <c r="L50" i="1"/>
  <c r="L48" i="1"/>
  <c r="L108" i="1"/>
  <c r="L110" i="1"/>
  <c r="L96" i="1"/>
  <c r="L94" i="1"/>
  <c r="L107" i="1"/>
  <c r="L71" i="1"/>
  <c r="L16" i="1"/>
  <c r="L17" i="1"/>
  <c r="L30" i="1"/>
  <c r="L28" i="1"/>
  <c r="L44" i="1"/>
  <c r="L59" i="1"/>
  <c r="L98" i="1"/>
  <c r="L101" i="1"/>
  <c r="L102" i="1"/>
  <c r="L103" i="1"/>
  <c r="L104" i="1"/>
  <c r="L105" i="1"/>
  <c r="L106" i="1"/>
  <c r="L82" i="1"/>
  <c r="L83" i="1"/>
  <c r="L84" i="1"/>
  <c r="L87" i="1"/>
  <c r="L88" i="1"/>
  <c r="L89" i="1"/>
  <c r="L90" i="1"/>
  <c r="L91" i="1"/>
  <c r="L92" i="1"/>
  <c r="L93" i="1"/>
  <c r="L72" i="1"/>
  <c r="L76" i="1"/>
  <c r="L77" i="1"/>
  <c r="L78" i="1"/>
  <c r="L79" i="1"/>
  <c r="L80" i="1"/>
  <c r="L81" i="1"/>
  <c r="L61" i="1"/>
  <c r="L64" i="1"/>
  <c r="L65" i="1"/>
  <c r="L66" i="1"/>
  <c r="L67" i="1"/>
  <c r="L68" i="1"/>
  <c r="L69" i="1"/>
  <c r="L70" i="1"/>
  <c r="L56" i="1"/>
  <c r="L57" i="1"/>
  <c r="L58" i="1"/>
  <c r="L36" i="1"/>
  <c r="L37" i="1"/>
  <c r="L38" i="1"/>
  <c r="L39" i="1"/>
  <c r="L42" i="1"/>
  <c r="L43" i="1"/>
  <c r="L45" i="1"/>
  <c r="L24" i="1"/>
  <c r="L26" i="1"/>
  <c r="L27" i="1"/>
  <c r="L31" i="1"/>
  <c r="L32" i="1"/>
  <c r="L10" i="1"/>
  <c r="L11" i="1"/>
  <c r="L12" i="1"/>
  <c r="L13" i="1"/>
  <c r="L15" i="1"/>
  <c r="L18" i="1"/>
  <c r="L9" i="1"/>
  <c r="L95" i="1"/>
  <c r="L112" i="1" l="1"/>
  <c r="L113" i="1" s="1"/>
  <c r="L114" i="1" s="1"/>
</calcChain>
</file>

<file path=xl/sharedStrings.xml><?xml version="1.0" encoding="utf-8"?>
<sst xmlns="http://schemas.openxmlformats.org/spreadsheetml/2006/main" count="713" uniqueCount="239">
  <si>
    <t>Geografija</t>
  </si>
  <si>
    <t>radna bilježnica</t>
  </si>
  <si>
    <t>Ivan Gambiroža, Josip Jukić, Dinko Marin, Ana Mesić</t>
  </si>
  <si>
    <t>Profil Klett d.o.o.</t>
  </si>
  <si>
    <t>Celine Himber, Marie-Laure Poletti</t>
  </si>
  <si>
    <t>MAXIMAL 3</t>
  </si>
  <si>
    <t>Priroda</t>
  </si>
  <si>
    <t>Hrvatski jezik</t>
  </si>
  <si>
    <t>Tehnička kultura</t>
  </si>
  <si>
    <t>Leon Zakanji, Tamara Valčić, Mato Šimunović, Darko Suman, Tome Kovačević, Ana Majić, Damir Ereš, Ivo Tkalec, Dragan Vlajinić</t>
  </si>
  <si>
    <t>Povijest</t>
  </si>
  <si>
    <t>Informatika</t>
  </si>
  <si>
    <t>Školska knjiga d.d.</t>
  </si>
  <si>
    <t>Magdalena Babić, Nikolina Bubica, Stanko Leko, Zoran Dimovski, Mario Stančić, Ivana Ružić, Nikola Mihočka, Branko Vejnović</t>
  </si>
  <si>
    <t>Biologija</t>
  </si>
  <si>
    <t>Fizika</t>
  </si>
  <si>
    <t>Danijel Orešić, Igor Tišma, Ružica Vuk, Alenka Bujan</t>
  </si>
  <si>
    <t>Katolički vjeronauk</t>
  </si>
  <si>
    <t>Kršćanska sadašnjost d.o.o.</t>
  </si>
  <si>
    <t>Mirjana Novak, Barbara Sipina</t>
  </si>
  <si>
    <t>Kemija</t>
  </si>
  <si>
    <t>Razred</t>
  </si>
  <si>
    <t>Nakladnik</t>
  </si>
  <si>
    <t>Dubravka Težak, Marina Gabelica, Vesna Marjanović, Andrea Škribulja Horvat</t>
  </si>
  <si>
    <t>Matematika</t>
  </si>
  <si>
    <t>Sanja Jakovljević Rogić, Dubravka Miklec, Graciella Prtajin</t>
  </si>
  <si>
    <t>Priroda i društvo</t>
  </si>
  <si>
    <t>Mila Bulić, Gordana Kralj, Lidija Križanić, Karmen Hlad, Andreja Kovač, Andreja Kosorčić</t>
  </si>
  <si>
    <t>vjeronauk</t>
  </si>
  <si>
    <t>Ana Volf, Tihana Petković</t>
  </si>
  <si>
    <t>Josipa Blagus, Marijana Šundov</t>
  </si>
  <si>
    <t>Dubravka Glasnović Gracin, Gabriela Žokalj, Tanja Soucie</t>
  </si>
  <si>
    <t>Josipa Blagus, Marijana Šundov, Ana Budojević</t>
  </si>
  <si>
    <t>Radna bilježnica</t>
  </si>
  <si>
    <t>Maja Mardešić</t>
  </si>
  <si>
    <t>Vjeronauk</t>
  </si>
  <si>
    <t>Kršćanska sadašnjost</t>
  </si>
  <si>
    <t>Njemački jezik</t>
  </si>
  <si>
    <t>Olga Swerlowa, Mirjana Klobučar</t>
  </si>
  <si>
    <t>Suzana Ban, Dubravka Blažić</t>
  </si>
  <si>
    <t>Tomislav Bogdanović, Miljenko Hajdarović, Domagoj Švigir</t>
  </si>
  <si>
    <t xml:space="preserve">1. razred  </t>
  </si>
  <si>
    <t xml:space="preserve">2. razred  </t>
  </si>
  <si>
    <t xml:space="preserve">3. razred  </t>
  </si>
  <si>
    <t>TK 7, radni materijali za izvođenje vježbi i praktičnog rada iz tehničke kulture za sedmi razred osnovne škole</t>
  </si>
  <si>
    <t>radni materijali za izvođenje vježbi i praktičnog rada iz tehničke kulture za sedmi razred osnovne škole</t>
  </si>
  <si>
    <t>Leon Zakanji, Dragan Vlajinić, Damir Čović, Krešimir Kenfelj, Alenka Šimić, Sanja Prodanović Trlin, Marijan Vinković</t>
  </si>
  <si>
    <t>TK 6, radni materijali za izvođenje vježbi i praktičnog rada iz tehničke kulture za šesti razred osnovne škole</t>
  </si>
  <si>
    <t>Naručitelj: OŠ Cavtat</t>
  </si>
  <si>
    <t>Opis predmeta nabave</t>
  </si>
  <si>
    <t>Jedinica mjere</t>
  </si>
  <si>
    <t>Količina</t>
  </si>
  <si>
    <t>Jedinična cijena bez PDV-a</t>
  </si>
  <si>
    <t>Reg. broj</t>
  </si>
  <si>
    <t>Šifra kompleta</t>
  </si>
  <si>
    <t>Autori</t>
  </si>
  <si>
    <t>Vrsta</t>
  </si>
  <si>
    <t>Predmet</t>
  </si>
  <si>
    <t>kom</t>
  </si>
  <si>
    <t>UKUPNO:</t>
  </si>
  <si>
    <t>PDV:</t>
  </si>
  <si>
    <t>UKUPNO S PDV-om:</t>
  </si>
  <si>
    <t>_____________________________</t>
  </si>
  <si>
    <t>M.P.</t>
  </si>
  <si>
    <t>Ime i prezime odgovorne osobe ponuditelja</t>
  </si>
  <si>
    <t xml:space="preserve">U </t>
  </si>
  <si>
    <t>______________________</t>
  </si>
  <si>
    <t>Dana</t>
  </si>
  <si>
    <t>Lovrenčić-Rojc, Valentina Lugomer, Lidija Sykora-Nagy, Zdenka Šopar</t>
  </si>
  <si>
    <t>Let's Explore 1 WB za 1. razred (HR), radna bilježnica</t>
  </si>
  <si>
    <t xml:space="preserve">
Charlotte Covill, Mary Charrington, Paul Shipton</t>
  </si>
  <si>
    <t>Profil Klett</t>
  </si>
  <si>
    <t>Škrinjica slova i riječi 1, radna bilježnica iz hrvatskoga jezika za prvi razred osnovne škole</t>
  </si>
  <si>
    <t>Alfa</t>
  </si>
  <si>
    <t>E-SVIJET 1 - radna bilježnica informatike u prvom razredu osnovne škole</t>
  </si>
  <si>
    <t>ŠK</t>
  </si>
  <si>
    <t>Moj sretni broj 1, radna bilježnica za matematiku u prvom razredu osnovne škole</t>
  </si>
  <si>
    <t>Dubravka Miklec, Sanja Jakovljević Rogić, Graciella Prtajin</t>
  </si>
  <si>
    <t>OTKRIVAMO MATEMATIKU 1 - Radna bilježnica iz matematike za prvi razred osnovne škole</t>
  </si>
  <si>
    <t>PRIRODA, DRUŠTVO I JA 1 - Radna bilježnica iz prirode i društva za prvi razred osnovne škole</t>
  </si>
  <si>
    <t>U BOŽJOJ LJUBAVI, radna bilježnica</t>
  </si>
  <si>
    <t>Glas Koncila</t>
  </si>
  <si>
    <t>Naziv radne bilježnice</t>
  </si>
  <si>
    <t>Alfa d.d. Zagreb</t>
  </si>
  <si>
    <t>Moj sretni broj 2, radna bilježnica za matematiku u drugom razredu osnovne škole</t>
  </si>
  <si>
    <t>Priroda, društvo i ja 2, radna bilježnica iz prirode i društva za drugi razred osnovne škole</t>
  </si>
  <si>
    <t>Alfa d.d., Zagreb</t>
  </si>
  <si>
    <t>e-SVIJET 2 - radna bilježnica informatike u drugom razredu osnovne škole</t>
  </si>
  <si>
    <t>LET'S EXPLORE! 2 radna bilježnica za engleski jezik 2. razred osnovne škole</t>
  </si>
  <si>
    <t>Charlotte Covill, Mary Charrington, Paul Shipton</t>
  </si>
  <si>
    <t>U prijateljstvu s Bogom, radna bilježnica</t>
  </si>
  <si>
    <t>DIP IN 3 - radna bilježnica za engleski jezik u trećem razredu osnovne škole, treća godina učenja</t>
  </si>
  <si>
    <t>Školska knjiga</t>
  </si>
  <si>
    <t>E-SVIJET 3 - radna bilježnica informatike u trećem razredu osnovne škole</t>
  </si>
  <si>
    <t>U LJUBAVI I POMIRENJU, radna bilježnica</t>
  </si>
  <si>
    <t>Zlatna vrata 3, radna bilježnica</t>
  </si>
  <si>
    <t>Sonja Ivić, Marija Krmpotić</t>
  </si>
  <si>
    <t>Istražujemo naš svijet 3, radna bilježnica</t>
  </si>
  <si>
    <t>Nena Letina, Tamara Kisovar Ivanda, Zdenko Braičić</t>
  </si>
  <si>
    <t>Moj sretni broj 3, radna bilježnica za 3.r.</t>
  </si>
  <si>
    <t xml:space="preserve">
Škrinjica slova i riječi 3, radna bilježnica iz hrvatskoga jezika za treći razred osnovne škole</t>
  </si>
  <si>
    <t xml:space="preserve">radna bilježnica </t>
  </si>
  <si>
    <t>Andrea Škribulja Horvat, Vesna Marjanović, dr. sc. Marina Gabelica, dr sc Dubravka Težak</t>
  </si>
  <si>
    <t>ALFA d.d. Zagreb</t>
  </si>
  <si>
    <t>Priroda, društvo i ja 3, radna bilježnica iz prirode i društva za treći razred osnovne škole</t>
  </si>
  <si>
    <t>dr. sc. Mila Bulić, Gordana Kralj, Lidija Križanić, Marija Lesandrić</t>
  </si>
  <si>
    <t>Škrinjica slova i riječi 4, radna bilježnica iz hrvatskoga jezika za četvrti razred osnovne škole</t>
  </si>
  <si>
    <t>Andrea Škribulja Horvat, Vesna Marjanović, Marina Gabelica, Dubravka Težak</t>
  </si>
  <si>
    <t xml:space="preserve">Hrvatski jezik </t>
  </si>
  <si>
    <t>KOM</t>
  </si>
  <si>
    <t xml:space="preserve">Dip in 4, radna bilježnica za engleski jezik u četvrtom razredu osnovne škole, 4. godina učenja </t>
  </si>
  <si>
    <t xml:space="preserve">Engleski jezik </t>
  </si>
  <si>
    <t>E-SVIJET 4 - radna bilježnica informatike u četvrtom razredu osnovne škole</t>
  </si>
  <si>
    <t>Josipa Blagus, Nataša Ljubić Klemše, Ivana Ružić, Mario Stančić</t>
  </si>
  <si>
    <t>informatika</t>
  </si>
  <si>
    <t>DAROVI VJERE I ZAJEDNIŠTVA, radna bilježnica</t>
  </si>
  <si>
    <t>MAXIMAL 1 KIDS, radna bilježnica iz njemačkoga jezika za četvrti razred oš, 1. godina učenja</t>
  </si>
  <si>
    <t>4. razred</t>
  </si>
  <si>
    <t>Gea 1, radna bilježnica za geografiju u petom razredu osnovne škole</t>
  </si>
  <si>
    <t xml:space="preserve">Školska knjiga d. d. </t>
  </si>
  <si>
    <t>5. razred</t>
  </si>
  <si>
    <t>Hrvatske jezične niti 5, radna bilježnica iz hrvatskoga jezika za peti razred osnovne škole</t>
  </si>
  <si>
    <t>Sanja Miloloža, Rada Cikuša, Davor Šimir</t>
  </si>
  <si>
    <t>ALFA d.d.</t>
  </si>
  <si>
    <t>TK5, radni materijali za vođenje vježbi i praktičnog rada iz tehničke kulture za peti razred osnovne škole</t>
  </si>
  <si>
    <t>radni materijali</t>
  </si>
  <si>
    <t>FanY Bilić, Damir Ereš, Ružica Gulam , Ana Majić, Tijana Martić, Darko Suman,
Mato Šimunović, Leon Zakanji, Tamara Valčić, Marijan Vinković</t>
  </si>
  <si>
    <t>Hello, World! 5, radna bilježnica iz engleskoga jezika za peti razred osnovne škole, peta godina učenja</t>
  </si>
  <si>
    <t>Ivana Karin, Marinko Uremović</t>
  </si>
  <si>
    <t>#mojportal5, radna bilježnica za informatiku u petom razredu osnovne škole.</t>
  </si>
  <si>
    <t xml:space="preserve">Povijest </t>
  </si>
  <si>
    <t>Vremeplov 5, radna bilježnica iz povijesti za peti razred</t>
  </si>
  <si>
    <t>Manuela Kujundžić, Šime Labor</t>
  </si>
  <si>
    <t>Učitelju, gdje stanuješ? (Iv 1,38), radna bilježnica za katolički vjeronauk 5. razreda OŠ</t>
  </si>
  <si>
    <t>Maximal 2, radna bilježnica njemačkog jezika za 5. razred osnovne škole, druga godina učenja</t>
  </si>
  <si>
    <t>Julia Katharina Weber, Lidija Šober, Claudia Brass, Mirjana Klobučar</t>
  </si>
  <si>
    <t>Francuski jezik</t>
  </si>
  <si>
    <t>Adosphere 1, radna bilježnica iz francuskog jezika za peti razred osnovne škole, druga godina učenja</t>
  </si>
  <si>
    <t>geografija</t>
  </si>
  <si>
    <t>Geografski atlas za osnovnu školu</t>
  </si>
  <si>
    <t>atlas</t>
  </si>
  <si>
    <t>Hrvatski za 6, radna bilježnica iz hrvatskoga jezika za šesti razred osnovne škole</t>
  </si>
  <si>
    <t>radna bilj.</t>
  </si>
  <si>
    <t>Ela Družijanić-Hajdarević, Nataša Juriš Stanković, Gordana Lovrenčić-Rojc, Valentina Lugomer, Lidija Sykora-Nagy, Zrinka Romić</t>
  </si>
  <si>
    <t>6. razred</t>
  </si>
  <si>
    <t>Biram slobodu, radna bilježnica za katolički vjeronauk šestog razreda osnovne škole</t>
  </si>
  <si>
    <t>Kršćanska sadrašnjost d.o.o.</t>
  </si>
  <si>
    <t>#mojportal6, radna bilježnica za informatiku u šestom razredu osnovne škole</t>
  </si>
  <si>
    <t>Magdalena Babić, Nikolina Bubica, Stanko Leko, Zoran Dimovski, Mario Stančić, Nikola Mihočka, Ivana Ružić, Branko Vejnović</t>
  </si>
  <si>
    <t>Sarah Phillips, Paul Shipton, Joanna Heijmer</t>
  </si>
  <si>
    <t>Vremeplov 6, radna bilježnica iz povijesti za šesti razred osnovne škole</t>
  </si>
  <si>
    <t>Anita Gambiraža Knez, Šime Labor, Manuela Kujundžić</t>
  </si>
  <si>
    <t xml:space="preserve">Profil Klett d.o.o.  </t>
  </si>
  <si>
    <t>Moja Zemlja 2, radna bilježnica iz geografije za šesti razred osnovne škole</t>
  </si>
  <si>
    <t>Giorgio Motta</t>
  </si>
  <si>
    <t>7. razred</t>
  </si>
  <si>
    <t>Moja Zemlja 3, radna bilježnica iz geografije za sedmi razred osnovne škole</t>
  </si>
  <si>
    <t>Ane Kožul, Silvija Krpes, Krunoslav Samardžić, Milan Vukelić</t>
  </si>
  <si>
    <t xml:space="preserve">
Hrvatski za 7, radna bilježnica iz hrvatskoga jezika za sedmi razred osnovne škole</t>
  </si>
  <si>
    <t>Gordana Kučinić, Gordana Lovrenčić-Rojc, Valentina Lugomer, Lidija Sykora-Nagy, Zdenka Šopar</t>
  </si>
  <si>
    <t>Engleski kao prvi strani jezik</t>
  </si>
  <si>
    <t>tiskana radna bilježnica s pristupom virtualnoj učionici (Online Practice)</t>
  </si>
  <si>
    <t>Sylvia Wheeldon, Paul Shipton, Joanna Heijmer</t>
  </si>
  <si>
    <t>Biologija 7, radna bilježnica iz biologije za sedmi razred osnovne škole</t>
  </si>
  <si>
    <t>Valerija Begić, mr. sc. Marijana Bastićš, Ana Bakarić, Bernarda Kralj Golub</t>
  </si>
  <si>
    <t>Fizika 7</t>
  </si>
  <si>
    <t>Zumbulka Beštak-Kadić, Nada Brković, Planinka Pećina, Luca Spetić, Danijela Šumić</t>
  </si>
  <si>
    <t>Kemija 7, radna bilježnica za kemiju u sedmom razredu osnovne škole</t>
  </si>
  <si>
    <t>Sanja Lukić, Ivana Marić Zerdun, Nataša Trenčevska, Marijan Varga</t>
  </si>
  <si>
    <t>Školska knjiga d. d.</t>
  </si>
  <si>
    <t>#mojportal7, radna bilježnica za informatiku u sedmom razredu osnovne škole</t>
  </si>
  <si>
    <t>Vremeplov 7, radna bilježnica iz povijesti za sedmi razred osnovne škole</t>
  </si>
  <si>
    <t>Gordana Frol, Miljenko Hajdarović</t>
  </si>
  <si>
    <t>Adosphere 3</t>
  </si>
  <si>
    <t>8 razred</t>
  </si>
  <si>
    <t>#mojportal8, radna bilježnica za informatiku u osmom razredu osnovne škole</t>
  </si>
  <si>
    <t>Fizika 8, radna bilježnica iz fizike za osmi razred osnovne škole</t>
  </si>
  <si>
    <t>Zumbulka Beštak Kadić, Nada Brković, Planinka Pećina</t>
  </si>
  <si>
    <t>Biologija 8, radna bilježnica iz biologije za osmi razred osnovne škole</t>
  </si>
  <si>
    <t>Valerija Begić, Marijana Bastić, Ana Bakarić, Julijana Madaj</t>
  </si>
  <si>
    <t>Sanja Lukić, Sandra Krmpotić Gržančić, Marijan Varga, Ivana Marić Zerdun, Dunja Maričević</t>
  </si>
  <si>
    <t>tiskana radna bilježnica s prustupom virtualnom učionici</t>
  </si>
  <si>
    <t>Sylvia Wheeldon, Paul Shipton, Zoltan Rezmuves</t>
  </si>
  <si>
    <t>Vremeplov 8, radna bilježnica iz povijesti za osmi razred osnovne škole</t>
  </si>
  <si>
    <t>Moja Zemlja 4, radna bilježnica iz geografije za osmi razred osnovne škole</t>
  </si>
  <si>
    <t>Ante Kožul, Silvija Krpes, Krunoslav Samardžić</t>
  </si>
  <si>
    <t>TK 8, radni materijali za izvođenje vježbi i praktičnog rada iz tehničke kulture za osmi razred osnovne škole</t>
  </si>
  <si>
    <t>radni materijali za izvođenje vježbi i praktičnog rada iz tehničke kulture za osmi razred osnovne škole</t>
  </si>
  <si>
    <t>Damir Čović, Valentina Dijačić, Krešimir Kenfelj, Tome Kovačević, Sanja Prodanović Trlin, Darko Suman, Alenka Šimić, Ivica Šimić, Marijan Vinković, Dragan Vlainić</t>
  </si>
  <si>
    <t>Adosphere 2</t>
  </si>
  <si>
    <t>Marija Krmpotić, Sonja Ivić</t>
  </si>
  <si>
    <t>ZLATNA VRATA 4 : radna bilježnica za knjiženost i hrvatski jezik u četvrtom razredu osnovne škole</t>
  </si>
  <si>
    <t>MOJ SRETNI BROJ 4 - radna bilježnica za matematiku u četvrtom razredu osnovne škole</t>
  </si>
  <si>
    <t>radna</t>
  </si>
  <si>
    <t xml:space="preserve">	Školska knjiga d.d.</t>
  </si>
  <si>
    <t>Hrvatski</t>
  </si>
  <si>
    <t xml:space="preserve">Tamara Kisovar Ivanda, Alena Letina, Zdenko Braičić: </t>
  </si>
  <si>
    <t>ISTRAŽUJEMO NAŠ SVIJET 4, radna bilježnica za prirodu i društvo u četvrtom razredu osnovne škole</t>
  </si>
  <si>
    <t>Snježana Bakarić Palička, Sanja Ćorić Grgić, Ivana Križanac, Žaklin Lukša</t>
  </si>
  <si>
    <t>EUREKA 3, radna bilježnica za prirodu i društvo u trećom razredu osnovne škole</t>
  </si>
  <si>
    <t>EUREKA 2 - radna bilježnica s priborom za istraživanje u drugom razredu osnovne škole</t>
  </si>
  <si>
    <t>PČELICA 2 - radne bilježnice uz radni udžbenik iz hrvatskog jezika u drugom razredu osnovne škole - komplet 1. i 2 dio</t>
  </si>
  <si>
    <t>PČELICA, Početnica , radna bilježnica 1. i 2. dio</t>
  </si>
  <si>
    <t>EUREKA 1 - radna bilježnica s priborom za istraživanje u prvom razredu osnovne škole</t>
  </si>
  <si>
    <t>Skupina autora</t>
  </si>
  <si>
    <t>MAXIMAL 4</t>
  </si>
  <si>
    <t>Julia Katharina Weber, Lidija Šober, Sandra Hohmann, Dagmar Glűck, Mirjana Klobučar</t>
  </si>
  <si>
    <t>MAXIMAL 5</t>
  </si>
  <si>
    <t>8. razred</t>
  </si>
  <si>
    <t>Priroda, društvo i ja 4, radna bilježnica iz prirode i društva za četvrti razred osnovne škole</t>
  </si>
  <si>
    <t>EUREKA 4, radna bilježnica za prirodu i društvo u četvrtom razredu osnovne škole</t>
  </si>
  <si>
    <t>Francuski</t>
  </si>
  <si>
    <t>Profil Keltt</t>
  </si>
  <si>
    <t>Super matematika za prave tragače 4</t>
  </si>
  <si>
    <t>Otkrivamo matematiku 2</t>
  </si>
  <si>
    <t>Škrnjica slova i riječi 2</t>
  </si>
  <si>
    <t>Alfa d.d.</t>
  </si>
  <si>
    <t>Otkrivamo matematiku 3</t>
  </si>
  <si>
    <t>Trag u priči 4</t>
  </si>
  <si>
    <t>Neka je Bog prvi</t>
  </si>
  <si>
    <t>Hello world 8, Profil Klett d.o.o.</t>
  </si>
  <si>
    <t>Istražujemo naš svijet 1, radna bilježnica</t>
  </si>
  <si>
    <t>Ukorak s Isusom</t>
  </si>
  <si>
    <t>KS</t>
  </si>
  <si>
    <t>Moji tragovi 1</t>
  </si>
  <si>
    <t>Super matematika za prave tragače 1</t>
  </si>
  <si>
    <t>Pogled u svijet 1</t>
  </si>
  <si>
    <t>Istražujemo naš svijet 2, radna bilježnica</t>
  </si>
  <si>
    <t>Otkrivamo matematiku 4</t>
  </si>
  <si>
    <t>127617</t>
  </si>
  <si>
    <t>SESAME 1 radna bilježnica za francuski jezik u 4. razredu osnovne škole, 1.godina učenja, II. strani jezik</t>
  </si>
  <si>
    <t>Hugues Denisot, Marianne Capouet</t>
  </si>
  <si>
    <t xml:space="preserve">Project Explore 2 radna bilježnica
</t>
  </si>
  <si>
    <t>Project Explore 3 radna bilježnica za engleski jezik, 7. razred osnovne škole, 7. godina učenja</t>
  </si>
  <si>
    <t>Hrvatski za 8/osmica, radna bilježnica iz hrvatskoga jezika za osmi razred osnovne škole</t>
  </si>
  <si>
    <t xml:space="preserve">
KEMIJA 8, radna bilježnica za kemije za osmi razred osnovne škole</t>
  </si>
  <si>
    <t>Cjelokupni troškovnik za nabavu drugih obrazovnih materijala u šk. god. 2025/2026</t>
  </si>
  <si>
    <t xml:space="preserve">Ukupno 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</si>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</sst>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kn&quot;"/>
    <numFmt numFmtId="165" formatCode="_-* #,##0.00\ [$€-1]_-;\-* #,##0.00\ [$€-1]_-;_-* &quot;-&quot;??\ [$€-1]_-;_-@_-"/>
  </numFmts>
  <fonts count="22">
    <font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color indexed="8"/>
      <name val="Calibri"/>
      <family val="2"/>
      <charset val="238"/>
    </font>
    <font>
      <sz val="9"/>
      <color theme="1"/>
      <name val="Calibri"/>
      <family val="2"/>
      <charset val="238"/>
      <scheme val="minor"/>
    </font>
    <font>
      <b/>
      <u/>
      <sz val="9"/>
      <color theme="1"/>
      <name val="Calibri"/>
      <family val="2"/>
      <charset val="238"/>
      <scheme val="minor"/>
    </font>
    <font>
      <i/>
      <sz val="9"/>
      <color rgb="FF00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9"/>
      <color rgb="FF000000"/>
      <name val="Calibri"/>
      <family val="2"/>
      <charset val="238"/>
      <scheme val="minor"/>
    </font>
    <font>
      <sz val="9"/>
      <color rgb="FF000000"/>
      <name val="Calibri"/>
      <family val="2"/>
      <charset val="238"/>
      <scheme val="minor"/>
    </font>
    <font>
      <sz val="9"/>
      <color rgb="FF444444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i/>
      <sz val="9"/>
      <color rgb="FFFF0000"/>
      <name val="Calibri"/>
      <family val="2"/>
      <charset val="238"/>
      <scheme val="minor"/>
    </font>
    <font>
      <b/>
      <sz val="9"/>
      <color rgb="FFFF0000"/>
      <name val="Calibri"/>
      <family val="2"/>
      <charset val="238"/>
      <scheme val="minor"/>
    </font>
    <font>
      <sz val="8"/>
      <name val="Arial"/>
      <family val="2"/>
      <charset val="238"/>
    </font>
    <font>
      <sz val="8"/>
      <color rgb="FF000000"/>
      <name val="Open Sans"/>
      <family val="2"/>
    </font>
    <font>
      <sz val="8"/>
      <color rgb="FF000000"/>
      <name val="Arial"/>
      <family val="2"/>
      <charset val="238"/>
    </font>
    <font>
      <sz val="8"/>
      <name val="Calibri"/>
      <family val="2"/>
      <charset val="238"/>
    </font>
    <font>
      <sz val="9"/>
      <color rgb="FF000000"/>
      <name val="Open Sans"/>
      <family val="2"/>
    </font>
    <font>
      <sz val="9"/>
      <name val="Arial"/>
      <family val="2"/>
      <charset val="238"/>
    </font>
    <font>
      <sz val="9"/>
      <color rgb="FF000000"/>
      <name val="Calibri"/>
      <family val="2"/>
      <charset val="238"/>
    </font>
    <font>
      <sz val="9"/>
      <color rgb="FF000000"/>
      <name val="Arial"/>
      <family val="2"/>
      <charset val="238"/>
    </font>
    <font>
      <b/>
      <i/>
      <sz val="9"/>
      <color rgb="FF00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9" fontId="1" fillId="0" borderId="0" applyFont="0" applyFill="0" applyBorder="0" applyAlignment="0" applyProtection="0"/>
  </cellStyleXfs>
  <cellXfs count="107">
    <xf numFmtId="0" fontId="0" fillId="0" borderId="0" xfId="0"/>
    <xf numFmtId="0" fontId="3" fillId="0" borderId="0" xfId="0" applyFont="1" applyAlignment="1">
      <alignment horizontal="left" vertical="center"/>
    </xf>
    <xf numFmtId="164" fontId="3" fillId="0" borderId="0" xfId="0" applyNumberFormat="1" applyFont="1" applyAlignment="1">
      <alignment horizontal="left" vertical="center"/>
    </xf>
    <xf numFmtId="49" fontId="3" fillId="0" borderId="0" xfId="0" applyNumberFormat="1" applyFont="1" applyAlignment="1">
      <alignment horizontal="left" vertical="center" wrapText="1"/>
    </xf>
    <xf numFmtId="49" fontId="3" fillId="0" borderId="0" xfId="0" applyNumberFormat="1" applyFont="1" applyAlignment="1">
      <alignment horizontal="left" vertical="center"/>
    </xf>
    <xf numFmtId="49" fontId="4" fillId="0" borderId="0" xfId="0" applyNumberFormat="1" applyFont="1" applyAlignment="1">
      <alignment horizontal="left" vertical="center"/>
    </xf>
    <xf numFmtId="1" fontId="3" fillId="0" borderId="0" xfId="0" applyNumberFormat="1" applyFont="1" applyAlignment="1">
      <alignment horizontal="left" vertical="center"/>
    </xf>
    <xf numFmtId="164" fontId="3" fillId="0" borderId="0" xfId="0" applyNumberFormat="1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164" fontId="8" fillId="0" borderId="0" xfId="0" applyNumberFormat="1" applyFont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164" fontId="8" fillId="0" borderId="0" xfId="0" applyNumberFormat="1" applyFont="1" applyAlignment="1">
      <alignment horizontal="left" vertical="center"/>
    </xf>
    <xf numFmtId="0" fontId="8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vertical="top"/>
    </xf>
    <xf numFmtId="0" fontId="14" fillId="2" borderId="1" xfId="0" applyFont="1" applyFill="1" applyBorder="1" applyAlignment="1">
      <alignment vertical="center" wrapText="1"/>
    </xf>
    <xf numFmtId="0" fontId="13" fillId="2" borderId="1" xfId="1" applyFont="1" applyFill="1" applyBorder="1" applyAlignment="1">
      <alignment vertical="center" wrapText="1" readingOrder="1"/>
    </xf>
    <xf numFmtId="49" fontId="13" fillId="2" borderId="1" xfId="1" applyNumberFormat="1" applyFont="1" applyFill="1" applyBorder="1" applyAlignment="1">
      <alignment vertical="center" wrapText="1" readingOrder="1"/>
    </xf>
    <xf numFmtId="49" fontId="13" fillId="2" borderId="1" xfId="1" applyNumberFormat="1" applyFont="1" applyFill="1" applyBorder="1" applyAlignment="1">
      <alignment horizontal="center" vertical="center" wrapText="1" readingOrder="1"/>
    </xf>
    <xf numFmtId="10" fontId="13" fillId="2" borderId="1" xfId="1" applyNumberFormat="1" applyFont="1" applyFill="1" applyBorder="1" applyAlignment="1">
      <alignment horizontal="center" vertical="center" readingOrder="1"/>
    </xf>
    <xf numFmtId="3" fontId="13" fillId="2" borderId="1" xfId="1" applyNumberFormat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2" fontId="8" fillId="0" borderId="1" xfId="0" applyNumberFormat="1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left" vertical="center"/>
    </xf>
    <xf numFmtId="0" fontId="14" fillId="0" borderId="0" xfId="0" applyFont="1"/>
    <xf numFmtId="0" fontId="17" fillId="0" borderId="1" xfId="0" applyFont="1" applyBorder="1" applyAlignment="1">
      <alignment horizontal="left" vertical="center"/>
    </xf>
    <xf numFmtId="0" fontId="17" fillId="0" borderId="1" xfId="0" applyFont="1" applyBorder="1"/>
    <xf numFmtId="1" fontId="18" fillId="2" borderId="1" xfId="1" applyNumberFormat="1" applyFont="1" applyFill="1" applyBorder="1" applyAlignment="1">
      <alignment horizontal="center" vertical="center" readingOrder="1"/>
    </xf>
    <xf numFmtId="0" fontId="19" fillId="0" borderId="1" xfId="1" applyFont="1" applyBorder="1"/>
    <xf numFmtId="0" fontId="20" fillId="0" borderId="1" xfId="0" applyFont="1" applyBorder="1" applyAlignment="1">
      <alignment horizontal="center" vertical="center" wrapText="1"/>
    </xf>
    <xf numFmtId="49" fontId="20" fillId="0" borderId="1" xfId="0" applyNumberFormat="1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/>
    </xf>
    <xf numFmtId="0" fontId="8" fillId="3" borderId="1" xfId="0" applyFont="1" applyFill="1" applyBorder="1" applyAlignment="1">
      <alignment horizontal="left" vertical="center" wrapText="1"/>
    </xf>
    <xf numFmtId="2" fontId="8" fillId="3" borderId="1" xfId="0" applyNumberFormat="1" applyFont="1" applyFill="1" applyBorder="1" applyAlignment="1">
      <alignment horizontal="left" vertical="center" wrapText="1"/>
    </xf>
    <xf numFmtId="0" fontId="12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12" fillId="3" borderId="1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left" vertical="center" wrapText="1"/>
    </xf>
    <xf numFmtId="2" fontId="3" fillId="3" borderId="4" xfId="0" applyNumberFormat="1" applyFont="1" applyFill="1" applyBorder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1" fontId="3" fillId="2" borderId="0" xfId="0" applyNumberFormat="1" applyFont="1" applyFill="1" applyAlignment="1">
      <alignment horizontal="left" vertical="center"/>
    </xf>
    <xf numFmtId="1" fontId="3" fillId="2" borderId="1" xfId="0" applyNumberFormat="1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left" vertical="center"/>
    </xf>
    <xf numFmtId="164" fontId="8" fillId="2" borderId="0" xfId="0" applyNumberFormat="1" applyFont="1" applyFill="1" applyAlignment="1">
      <alignment horizontal="left" vertical="center" wrapText="1"/>
    </xf>
    <xf numFmtId="164" fontId="3" fillId="2" borderId="0" xfId="0" applyNumberFormat="1" applyFont="1" applyFill="1" applyAlignment="1">
      <alignment horizontal="left" vertical="center"/>
    </xf>
    <xf numFmtId="0" fontId="10" fillId="2" borderId="1" xfId="0" applyFont="1" applyFill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 wrapText="1"/>
    </xf>
    <xf numFmtId="0" fontId="5" fillId="4" borderId="1" xfId="0" applyFont="1" applyFill="1" applyBorder="1" applyAlignment="1">
      <alignment horizontal="left" vertical="center" wrapText="1"/>
    </xf>
    <xf numFmtId="49" fontId="6" fillId="4" borderId="1" xfId="0" applyNumberFormat="1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left" vertical="center" wrapText="1"/>
    </xf>
    <xf numFmtId="1" fontId="3" fillId="4" borderId="1" xfId="0" applyNumberFormat="1" applyFont="1" applyFill="1" applyBorder="1" applyAlignment="1">
      <alignment horizontal="left" vertical="center" wrapText="1"/>
    </xf>
    <xf numFmtId="164" fontId="3" fillId="4" borderId="1" xfId="0" applyNumberFormat="1" applyFont="1" applyFill="1" applyBorder="1" applyAlignment="1">
      <alignment horizontal="left" vertical="center" wrapText="1"/>
    </xf>
    <xf numFmtId="164" fontId="3" fillId="0" borderId="1" xfId="0" applyNumberFormat="1" applyFont="1" applyBorder="1" applyAlignment="1">
      <alignment vertical="center" wrapText="1"/>
    </xf>
    <xf numFmtId="164" fontId="3" fillId="4" borderId="1" xfId="0" applyNumberFormat="1" applyFont="1" applyFill="1" applyBorder="1" applyAlignment="1">
      <alignment vertical="center" wrapText="1"/>
    </xf>
    <xf numFmtId="0" fontId="21" fillId="4" borderId="1" xfId="0" applyFont="1" applyFill="1" applyBorder="1" applyAlignment="1">
      <alignment horizontal="left" vertical="center" wrapText="1"/>
    </xf>
    <xf numFmtId="1" fontId="6" fillId="4" borderId="1" xfId="0" applyNumberFormat="1" applyFont="1" applyFill="1" applyBorder="1" applyAlignment="1">
      <alignment horizontal="left" vertical="center" wrapText="1"/>
    </xf>
    <xf numFmtId="164" fontId="6" fillId="4" borderId="1" xfId="0" applyNumberFormat="1" applyFont="1" applyFill="1" applyBorder="1" applyAlignment="1">
      <alignment horizontal="left" vertical="center" wrapText="1"/>
    </xf>
    <xf numFmtId="164" fontId="6" fillId="4" borderId="1" xfId="0" applyNumberFormat="1" applyFont="1" applyFill="1" applyBorder="1" applyAlignment="1">
      <alignment vertical="center" wrapText="1"/>
    </xf>
    <xf numFmtId="0" fontId="7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 wrapText="1"/>
    </xf>
    <xf numFmtId="2" fontId="7" fillId="3" borderId="1" xfId="0" applyNumberFormat="1" applyFont="1" applyFill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/>
    </xf>
    <xf numFmtId="0" fontId="8" fillId="2" borderId="5" xfId="0" applyFont="1" applyFill="1" applyBorder="1" applyAlignment="1">
      <alignment horizontal="left" vertical="center"/>
    </xf>
    <xf numFmtId="2" fontId="3" fillId="0" borderId="5" xfId="0" applyNumberFormat="1" applyFont="1" applyBorder="1" applyAlignment="1">
      <alignment horizontal="left" vertical="center"/>
    </xf>
    <xf numFmtId="0" fontId="21" fillId="3" borderId="1" xfId="0" applyFont="1" applyFill="1" applyBorder="1" applyAlignment="1">
      <alignment horizontal="left" wrapText="1"/>
    </xf>
    <xf numFmtId="0" fontId="6" fillId="3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 wrapText="1"/>
    </xf>
    <xf numFmtId="49" fontId="6" fillId="3" borderId="1" xfId="0" applyNumberFormat="1" applyFont="1" applyFill="1" applyBorder="1" applyAlignment="1">
      <alignment horizontal="left" vertical="center" wrapText="1"/>
    </xf>
    <xf numFmtId="0" fontId="11" fillId="3" borderId="1" xfId="0" applyFont="1" applyFill="1" applyBorder="1" applyAlignment="1">
      <alignment horizontal="left" vertical="center" wrapText="1"/>
    </xf>
    <xf numFmtId="1" fontId="3" fillId="3" borderId="1" xfId="0" applyNumberFormat="1" applyFont="1" applyFill="1" applyBorder="1" applyAlignment="1">
      <alignment horizontal="left" vertical="center" wrapText="1"/>
    </xf>
    <xf numFmtId="164" fontId="3" fillId="3" borderId="1" xfId="0" applyNumberFormat="1" applyFont="1" applyFill="1" applyBorder="1" applyAlignment="1">
      <alignment horizontal="left" vertical="center" wrapText="1"/>
    </xf>
    <xf numFmtId="165" fontId="6" fillId="0" borderId="6" xfId="0" applyNumberFormat="1" applyFont="1" applyBorder="1" applyAlignment="1">
      <alignment horizontal="left" vertical="center"/>
    </xf>
    <xf numFmtId="165" fontId="6" fillId="0" borderId="7" xfId="0" applyNumberFormat="1" applyFont="1" applyBorder="1" applyAlignment="1">
      <alignment horizontal="left" vertical="center" wrapText="1"/>
    </xf>
    <xf numFmtId="165" fontId="7" fillId="0" borderId="8" xfId="0" applyNumberFormat="1" applyFont="1" applyBorder="1" applyAlignment="1">
      <alignment horizontal="left" vertical="center" wrapText="1"/>
    </xf>
    <xf numFmtId="165" fontId="8" fillId="0" borderId="1" xfId="0" applyNumberFormat="1" applyFont="1" applyBorder="1" applyAlignment="1">
      <alignment horizontal="left" vertical="center" wrapText="1"/>
    </xf>
    <xf numFmtId="165" fontId="8" fillId="0" borderId="5" xfId="0" applyNumberFormat="1" applyFont="1" applyBorder="1" applyAlignment="1">
      <alignment horizontal="left" vertical="center" wrapText="1"/>
    </xf>
    <xf numFmtId="165" fontId="8" fillId="0" borderId="1" xfId="3" applyNumberFormat="1" applyFont="1" applyBorder="1" applyAlignment="1">
      <alignment horizontal="left" vertical="center" wrapText="1"/>
    </xf>
    <xf numFmtId="0" fontId="12" fillId="3" borderId="2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3" fillId="5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horizontal="left" vertical="center" wrapText="1"/>
    </xf>
    <xf numFmtId="2" fontId="8" fillId="5" borderId="1" xfId="0" applyNumberFormat="1" applyFont="1" applyFill="1" applyBorder="1" applyAlignment="1">
      <alignment horizontal="left" vertical="center" wrapText="1"/>
    </xf>
    <xf numFmtId="165" fontId="8" fillId="5" borderId="1" xfId="0" applyNumberFormat="1" applyFont="1" applyFill="1" applyBorder="1" applyAlignment="1">
      <alignment horizontal="left" vertical="center" wrapText="1"/>
    </xf>
    <xf numFmtId="0" fontId="12" fillId="5" borderId="1" xfId="0" applyFont="1" applyFill="1" applyBorder="1" applyAlignment="1">
      <alignment horizontal="left" vertical="center"/>
    </xf>
  </cellXfs>
  <cellStyles count="4">
    <cellStyle name="Normal" xfId="0" builtinId="0" customBuiltin="1"/>
    <cellStyle name="Normal 2" xfId="1"/>
    <cellStyle name="Normal 2 2" xfId="2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1"/>
  <sheetViews>
    <sheetView tabSelected="1" topLeftCell="A34" zoomScale="120" zoomScaleNormal="120" workbookViewId="0">
      <selection activeCell="G38" sqref="G38"/>
    </sheetView>
  </sheetViews>
  <sheetFormatPr defaultColWidth="9.140625" defaultRowHeight="12"/>
  <cols>
    <col min="1" max="1" width="11.85546875" style="9" customWidth="1"/>
    <col min="2" max="2" width="11.5703125" style="9" customWidth="1"/>
    <col min="3" max="3" width="10.5703125" style="9" customWidth="1"/>
    <col min="4" max="4" width="18.85546875" style="9" customWidth="1"/>
    <col min="5" max="5" width="10.85546875" style="9" customWidth="1"/>
    <col min="6" max="6" width="22.28515625" style="9" customWidth="1"/>
    <col min="7" max="7" width="13" style="9" customWidth="1"/>
    <col min="8" max="8" width="10.7109375" style="9" customWidth="1"/>
    <col min="9" max="9" width="8" style="9" customWidth="1"/>
    <col min="10" max="10" width="6.42578125" style="53" customWidth="1"/>
    <col min="11" max="11" width="8.42578125" style="10" customWidth="1"/>
    <col min="12" max="12" width="11.7109375" style="9" customWidth="1"/>
    <col min="13" max="13" width="9.140625" style="9"/>
    <col min="14" max="14" width="13.140625" style="9" bestFit="1" customWidth="1"/>
    <col min="15" max="16384" width="9.140625" style="9"/>
  </cols>
  <sheetData>
    <row r="1" spans="1:13" s="1" customFormat="1">
      <c r="A1" s="1" t="s">
        <v>236</v>
      </c>
      <c r="E1" s="8"/>
      <c r="J1" s="47"/>
      <c r="K1" s="2"/>
      <c r="L1" s="2"/>
    </row>
    <row r="2" spans="1:13" s="1" customFormat="1">
      <c r="A2" s="4" t="s">
        <v>48</v>
      </c>
      <c r="B2" s="4"/>
      <c r="C2" s="3"/>
      <c r="E2" s="8"/>
      <c r="G2" s="2"/>
      <c r="I2" s="6"/>
      <c r="J2" s="47"/>
      <c r="K2" s="2"/>
      <c r="L2" s="2"/>
    </row>
    <row r="3" spans="1:13" s="1" customFormat="1">
      <c r="E3" s="8"/>
      <c r="J3" s="47"/>
      <c r="K3" s="2"/>
      <c r="L3" s="2"/>
    </row>
    <row r="4" spans="1:13" s="1" customFormat="1">
      <c r="A4" s="3"/>
      <c r="B4" s="4"/>
      <c r="C4" s="4"/>
      <c r="E4" s="8"/>
      <c r="H4" s="5"/>
      <c r="I4" s="2"/>
      <c r="J4" s="48"/>
      <c r="K4" s="2"/>
      <c r="L4" s="2"/>
    </row>
    <row r="5" spans="1:13" s="1" customFormat="1">
      <c r="A5" s="3"/>
      <c r="D5" s="4"/>
      <c r="E5" s="8"/>
      <c r="G5" s="4"/>
      <c r="J5" s="48"/>
      <c r="K5" s="2"/>
      <c r="L5" s="2"/>
      <c r="M5" s="2"/>
    </row>
    <row r="6" spans="1:13" s="1" customFormat="1" ht="36">
      <c r="A6" s="19" t="s">
        <v>49</v>
      </c>
      <c r="B6" s="19"/>
      <c r="C6" s="19"/>
      <c r="D6" s="19"/>
      <c r="E6" s="19"/>
      <c r="F6" s="19"/>
      <c r="G6" s="19"/>
      <c r="H6" s="19"/>
      <c r="I6" s="19" t="s">
        <v>238</v>
      </c>
      <c r="J6" s="49"/>
      <c r="K6" s="18"/>
      <c r="L6" s="65"/>
      <c r="M6" s="7"/>
    </row>
    <row r="7" spans="1:13" s="1" customFormat="1" ht="48">
      <c r="A7" s="58" t="s">
        <v>53</v>
      </c>
      <c r="B7" s="58" t="s">
        <v>54</v>
      </c>
      <c r="C7" s="59" t="s">
        <v>57</v>
      </c>
      <c r="D7" s="60" t="s">
        <v>82</v>
      </c>
      <c r="E7" s="59" t="s">
        <v>56</v>
      </c>
      <c r="F7" s="59" t="s">
        <v>55</v>
      </c>
      <c r="G7" s="61" t="s">
        <v>22</v>
      </c>
      <c r="H7" s="61" t="s">
        <v>21</v>
      </c>
      <c r="I7" s="62" t="s">
        <v>50</v>
      </c>
      <c r="J7" s="63" t="s">
        <v>51</v>
      </c>
      <c r="K7" s="64" t="s">
        <v>52</v>
      </c>
      <c r="L7" s="66" t="s">
        <v>237</v>
      </c>
      <c r="M7" s="8"/>
    </row>
    <row r="8" spans="1:13" s="1" customFormat="1">
      <c r="A8" s="45"/>
      <c r="B8" s="45"/>
      <c r="C8" s="80"/>
      <c r="D8" s="72"/>
      <c r="E8" s="80"/>
      <c r="F8" s="80"/>
      <c r="G8" s="79"/>
      <c r="H8" s="81" t="s">
        <v>41</v>
      </c>
      <c r="I8" s="43"/>
      <c r="J8" s="82"/>
      <c r="K8" s="83"/>
      <c r="L8" s="83"/>
      <c r="M8" s="8"/>
    </row>
    <row r="9" spans="1:13" s="1" customFormat="1" ht="36">
      <c r="A9" s="13">
        <v>125993</v>
      </c>
      <c r="B9" s="13">
        <v>3000207989</v>
      </c>
      <c r="C9" s="13" t="s">
        <v>111</v>
      </c>
      <c r="D9" s="13" t="s">
        <v>69</v>
      </c>
      <c r="E9" s="13" t="s">
        <v>1</v>
      </c>
      <c r="F9" s="13" t="s">
        <v>70</v>
      </c>
      <c r="G9" s="13" t="s">
        <v>71</v>
      </c>
      <c r="H9" s="13" t="s">
        <v>41</v>
      </c>
      <c r="I9" s="13" t="s">
        <v>58</v>
      </c>
      <c r="J9" s="50">
        <v>54</v>
      </c>
      <c r="K9" s="30"/>
      <c r="L9" s="87">
        <f>J9*K9</f>
        <v>0</v>
      </c>
      <c r="M9" s="8"/>
    </row>
    <row r="10" spans="1:13" ht="60">
      <c r="A10" s="13">
        <v>126030</v>
      </c>
      <c r="B10" s="13">
        <v>1111019075</v>
      </c>
      <c r="C10" s="13" t="s">
        <v>7</v>
      </c>
      <c r="D10" s="13" t="s">
        <v>72</v>
      </c>
      <c r="E10" s="13" t="s">
        <v>1</v>
      </c>
      <c r="F10" s="13" t="s">
        <v>23</v>
      </c>
      <c r="G10" s="13" t="s">
        <v>73</v>
      </c>
      <c r="H10" s="13" t="s">
        <v>41</v>
      </c>
      <c r="I10" s="13" t="s">
        <v>58</v>
      </c>
      <c r="J10" s="50">
        <v>7</v>
      </c>
      <c r="K10" s="29"/>
      <c r="L10" s="87">
        <f t="shared" ref="L10:L21" si="0">J10*K10</f>
        <v>0</v>
      </c>
    </row>
    <row r="11" spans="1:13" ht="48">
      <c r="A11" s="13">
        <v>127001</v>
      </c>
      <c r="B11" s="13">
        <v>13872</v>
      </c>
      <c r="C11" s="13" t="s">
        <v>11</v>
      </c>
      <c r="D11" s="13" t="s">
        <v>74</v>
      </c>
      <c r="E11" s="13" t="s">
        <v>1</v>
      </c>
      <c r="F11" s="13" t="s">
        <v>30</v>
      </c>
      <c r="G11" s="13" t="s">
        <v>75</v>
      </c>
      <c r="H11" s="13" t="s">
        <v>41</v>
      </c>
      <c r="I11" s="13" t="s">
        <v>58</v>
      </c>
      <c r="J11" s="50">
        <v>26</v>
      </c>
      <c r="K11" s="29"/>
      <c r="L11" s="87">
        <f t="shared" si="0"/>
        <v>0</v>
      </c>
    </row>
    <row r="12" spans="1:13" ht="48">
      <c r="A12" s="13">
        <v>126123</v>
      </c>
      <c r="B12" s="13">
        <v>13485</v>
      </c>
      <c r="C12" s="13" t="s">
        <v>24</v>
      </c>
      <c r="D12" s="13" t="s">
        <v>76</v>
      </c>
      <c r="E12" s="13" t="s">
        <v>1</v>
      </c>
      <c r="F12" s="13" t="s">
        <v>77</v>
      </c>
      <c r="G12" s="13" t="s">
        <v>12</v>
      </c>
      <c r="H12" s="13" t="s">
        <v>41</v>
      </c>
      <c r="I12" s="13" t="s">
        <v>58</v>
      </c>
      <c r="J12" s="50">
        <v>24</v>
      </c>
      <c r="K12" s="29"/>
      <c r="L12" s="87">
        <f t="shared" si="0"/>
        <v>0</v>
      </c>
    </row>
    <row r="13" spans="1:13" ht="60">
      <c r="A13" s="13">
        <v>136102</v>
      </c>
      <c r="B13" s="13">
        <v>1111022009</v>
      </c>
      <c r="C13" s="13" t="s">
        <v>24</v>
      </c>
      <c r="D13" s="13" t="s">
        <v>78</v>
      </c>
      <c r="E13" s="13" t="s">
        <v>1</v>
      </c>
      <c r="F13" s="13" t="s">
        <v>31</v>
      </c>
      <c r="G13" s="13" t="s">
        <v>73</v>
      </c>
      <c r="H13" s="13" t="s">
        <v>41</v>
      </c>
      <c r="I13" s="13" t="s">
        <v>58</v>
      </c>
      <c r="J13" s="50">
        <v>7</v>
      </c>
      <c r="K13" s="29"/>
      <c r="L13" s="87">
        <f t="shared" si="0"/>
        <v>0</v>
      </c>
    </row>
    <row r="14" spans="1:13" ht="24">
      <c r="A14" s="14">
        <v>126151</v>
      </c>
      <c r="B14" s="14">
        <v>13782</v>
      </c>
      <c r="C14" s="13" t="s">
        <v>26</v>
      </c>
      <c r="D14" s="13" t="s">
        <v>221</v>
      </c>
      <c r="E14" s="13" t="s">
        <v>1</v>
      </c>
      <c r="F14" s="13"/>
      <c r="G14" s="13" t="s">
        <v>12</v>
      </c>
      <c r="H14" s="13" t="s">
        <v>41</v>
      </c>
      <c r="I14" s="14" t="s">
        <v>58</v>
      </c>
      <c r="J14" s="50">
        <v>19</v>
      </c>
      <c r="K14" s="29"/>
      <c r="L14" s="87">
        <f t="shared" si="0"/>
        <v>0</v>
      </c>
    </row>
    <row r="15" spans="1:13" ht="60">
      <c r="A15" s="13">
        <v>126144</v>
      </c>
      <c r="B15" s="13">
        <v>1111019068</v>
      </c>
      <c r="C15" s="13" t="s">
        <v>26</v>
      </c>
      <c r="D15" s="13" t="s">
        <v>79</v>
      </c>
      <c r="E15" s="13" t="s">
        <v>1</v>
      </c>
      <c r="F15" s="13" t="s">
        <v>27</v>
      </c>
      <c r="G15" s="13" t="s">
        <v>73</v>
      </c>
      <c r="H15" s="13" t="s">
        <v>41</v>
      </c>
      <c r="I15" s="13" t="s">
        <v>58</v>
      </c>
      <c r="J15" s="50">
        <v>7</v>
      </c>
      <c r="K15" s="29"/>
      <c r="L15" s="87">
        <f t="shared" si="0"/>
        <v>0</v>
      </c>
    </row>
    <row r="16" spans="1:13" ht="48">
      <c r="A16" s="33">
        <v>126150</v>
      </c>
      <c r="B16" s="13">
        <v>13760</v>
      </c>
      <c r="C16" s="13" t="s">
        <v>26</v>
      </c>
      <c r="D16" s="13" t="s">
        <v>203</v>
      </c>
      <c r="E16" s="13" t="s">
        <v>1</v>
      </c>
      <c r="F16" s="13" t="s">
        <v>204</v>
      </c>
      <c r="G16" s="13" t="s">
        <v>12</v>
      </c>
      <c r="H16" s="13" t="s">
        <v>41</v>
      </c>
      <c r="I16" s="13" t="s">
        <v>58</v>
      </c>
      <c r="J16" s="50">
        <v>5</v>
      </c>
      <c r="K16" s="29"/>
      <c r="L16" s="87">
        <f t="shared" si="0"/>
        <v>0</v>
      </c>
    </row>
    <row r="17" spans="1:12" ht="36">
      <c r="A17" s="33">
        <v>126041</v>
      </c>
      <c r="B17" s="13">
        <v>13865</v>
      </c>
      <c r="C17" s="13" t="s">
        <v>7</v>
      </c>
      <c r="D17" s="13" t="s">
        <v>202</v>
      </c>
      <c r="E17" s="13" t="s">
        <v>1</v>
      </c>
      <c r="F17" s="13"/>
      <c r="G17" s="13" t="s">
        <v>12</v>
      </c>
      <c r="H17" s="13" t="s">
        <v>41</v>
      </c>
      <c r="I17" s="13" t="s">
        <v>58</v>
      </c>
      <c r="J17" s="50">
        <v>5</v>
      </c>
      <c r="K17" s="29"/>
      <c r="L17" s="87">
        <f t="shared" si="0"/>
        <v>0</v>
      </c>
    </row>
    <row r="18" spans="1:12" ht="24">
      <c r="A18" s="13">
        <v>126079</v>
      </c>
      <c r="B18" s="13">
        <v>971</v>
      </c>
      <c r="C18" s="13" t="s">
        <v>35</v>
      </c>
      <c r="D18" s="13" t="s">
        <v>80</v>
      </c>
      <c r="E18" s="13" t="s">
        <v>1</v>
      </c>
      <c r="F18" s="13" t="s">
        <v>29</v>
      </c>
      <c r="G18" s="13" t="s">
        <v>81</v>
      </c>
      <c r="H18" s="13" t="s">
        <v>41</v>
      </c>
      <c r="I18" s="13" t="s">
        <v>58</v>
      </c>
      <c r="J18" s="50">
        <v>50</v>
      </c>
      <c r="K18" s="29"/>
      <c r="L18" s="87">
        <f t="shared" si="0"/>
        <v>0</v>
      </c>
    </row>
    <row r="19" spans="1:12" ht="24">
      <c r="A19" s="13">
        <v>126038</v>
      </c>
      <c r="B19" s="13">
        <v>1000119459</v>
      </c>
      <c r="C19" s="13" t="s">
        <v>7</v>
      </c>
      <c r="D19" s="13" t="s">
        <v>224</v>
      </c>
      <c r="E19" s="13" t="s">
        <v>1</v>
      </c>
      <c r="F19" s="13"/>
      <c r="G19" s="13" t="s">
        <v>71</v>
      </c>
      <c r="H19" s="13" t="s">
        <v>41</v>
      </c>
      <c r="I19" s="13" t="s">
        <v>58</v>
      </c>
      <c r="J19" s="50">
        <v>23</v>
      </c>
      <c r="K19" s="29"/>
      <c r="L19" s="87">
        <f t="shared" si="0"/>
        <v>0</v>
      </c>
    </row>
    <row r="20" spans="1:12" ht="24">
      <c r="A20" s="13">
        <v>126108</v>
      </c>
      <c r="B20" s="13">
        <v>1000119463</v>
      </c>
      <c r="C20" s="13" t="s">
        <v>24</v>
      </c>
      <c r="D20" s="13" t="s">
        <v>225</v>
      </c>
      <c r="E20" s="13" t="s">
        <v>1</v>
      </c>
      <c r="F20" s="13"/>
      <c r="G20" s="13" t="s">
        <v>71</v>
      </c>
      <c r="H20" s="13" t="s">
        <v>41</v>
      </c>
      <c r="I20" s="13" t="s">
        <v>58</v>
      </c>
      <c r="J20" s="50">
        <v>23</v>
      </c>
      <c r="K20" s="29"/>
      <c r="L20" s="87">
        <f t="shared" si="0"/>
        <v>0</v>
      </c>
    </row>
    <row r="21" spans="1:12" ht="24">
      <c r="A21" s="13">
        <v>126149</v>
      </c>
      <c r="B21" s="13">
        <v>1000118569</v>
      </c>
      <c r="C21" s="13" t="s">
        <v>26</v>
      </c>
      <c r="D21" s="13" t="s">
        <v>226</v>
      </c>
      <c r="E21" s="13" t="s">
        <v>1</v>
      </c>
      <c r="F21" s="13"/>
      <c r="G21" s="13" t="s">
        <v>71</v>
      </c>
      <c r="H21" s="13" t="s">
        <v>41</v>
      </c>
      <c r="I21" s="13" t="s">
        <v>58</v>
      </c>
      <c r="J21" s="50">
        <v>23</v>
      </c>
      <c r="K21" s="29"/>
      <c r="L21" s="87">
        <f t="shared" si="0"/>
        <v>0</v>
      </c>
    </row>
    <row r="22" spans="1:12" ht="36">
      <c r="A22" s="67" t="s">
        <v>53</v>
      </c>
      <c r="B22" s="67" t="s">
        <v>54</v>
      </c>
      <c r="C22" s="59" t="s">
        <v>57</v>
      </c>
      <c r="D22" s="60" t="s">
        <v>82</v>
      </c>
      <c r="E22" s="59" t="s">
        <v>56</v>
      </c>
      <c r="F22" s="59" t="s">
        <v>55</v>
      </c>
      <c r="G22" s="61" t="s">
        <v>22</v>
      </c>
      <c r="H22" s="61" t="s">
        <v>21</v>
      </c>
      <c r="I22" s="61" t="s">
        <v>50</v>
      </c>
      <c r="J22" s="68" t="s">
        <v>51</v>
      </c>
      <c r="K22" s="69" t="s">
        <v>52</v>
      </c>
      <c r="L22" s="70" t="s">
        <v>237</v>
      </c>
    </row>
    <row r="23" spans="1:12">
      <c r="A23" s="40"/>
      <c r="B23" s="40"/>
      <c r="C23" s="40"/>
      <c r="D23" s="40"/>
      <c r="E23" s="40"/>
      <c r="F23" s="40"/>
      <c r="G23" s="40"/>
      <c r="H23" s="42" t="s">
        <v>42</v>
      </c>
      <c r="I23" s="40"/>
      <c r="J23" s="40"/>
      <c r="K23" s="41"/>
      <c r="L23" s="41"/>
    </row>
    <row r="24" spans="1:12" ht="48">
      <c r="A24" s="14">
        <v>127059</v>
      </c>
      <c r="B24" s="14">
        <v>13488</v>
      </c>
      <c r="C24" s="13" t="s">
        <v>24</v>
      </c>
      <c r="D24" s="13" t="s">
        <v>84</v>
      </c>
      <c r="E24" s="13" t="s">
        <v>1</v>
      </c>
      <c r="F24" s="13" t="s">
        <v>77</v>
      </c>
      <c r="G24" s="13" t="s">
        <v>12</v>
      </c>
      <c r="H24" s="13" t="s">
        <v>42</v>
      </c>
      <c r="I24" s="14" t="s">
        <v>58</v>
      </c>
      <c r="J24" s="51">
        <v>49</v>
      </c>
      <c r="K24" s="29"/>
      <c r="L24" s="87">
        <f t="shared" ref="L24:L109" si="1">J24*K24</f>
        <v>0</v>
      </c>
    </row>
    <row r="25" spans="1:12" ht="24">
      <c r="A25" s="14">
        <v>136548</v>
      </c>
      <c r="B25" s="14">
        <v>1111022013</v>
      </c>
      <c r="C25" s="13" t="s">
        <v>24</v>
      </c>
      <c r="D25" s="13" t="s">
        <v>214</v>
      </c>
      <c r="E25" s="13" t="s">
        <v>1</v>
      </c>
      <c r="F25" s="13"/>
      <c r="G25" s="13" t="s">
        <v>86</v>
      </c>
      <c r="H25" s="13" t="s">
        <v>42</v>
      </c>
      <c r="I25" s="14" t="s">
        <v>58</v>
      </c>
      <c r="J25" s="51">
        <v>8</v>
      </c>
      <c r="K25" s="29"/>
      <c r="L25" s="87">
        <f t="shared" si="1"/>
        <v>0</v>
      </c>
    </row>
    <row r="26" spans="1:12" ht="60">
      <c r="A26" s="14">
        <v>126565</v>
      </c>
      <c r="B26" s="14">
        <v>1111020021</v>
      </c>
      <c r="C26" s="13" t="s">
        <v>26</v>
      </c>
      <c r="D26" s="13" t="s">
        <v>85</v>
      </c>
      <c r="E26" s="13" t="s">
        <v>1</v>
      </c>
      <c r="F26" s="13" t="s">
        <v>27</v>
      </c>
      <c r="G26" s="13" t="s">
        <v>86</v>
      </c>
      <c r="H26" s="13" t="s">
        <v>42</v>
      </c>
      <c r="I26" s="14" t="s">
        <v>58</v>
      </c>
      <c r="J26" s="51">
        <v>8</v>
      </c>
      <c r="K26" s="29"/>
      <c r="L26" s="87">
        <f t="shared" si="1"/>
        <v>0</v>
      </c>
    </row>
    <row r="27" spans="1:12" ht="48">
      <c r="A27" s="14">
        <v>127002</v>
      </c>
      <c r="B27" s="13">
        <v>13873</v>
      </c>
      <c r="C27" s="13" t="s">
        <v>11</v>
      </c>
      <c r="D27" s="13" t="s">
        <v>87</v>
      </c>
      <c r="E27" s="13" t="s">
        <v>1</v>
      </c>
      <c r="F27" s="13" t="s">
        <v>32</v>
      </c>
      <c r="G27" s="13" t="s">
        <v>12</v>
      </c>
      <c r="H27" s="13" t="s">
        <v>42</v>
      </c>
      <c r="I27" s="14" t="s">
        <v>58</v>
      </c>
      <c r="J27" s="51">
        <v>36</v>
      </c>
      <c r="K27" s="29"/>
      <c r="L27" s="87">
        <f t="shared" si="1"/>
        <v>0</v>
      </c>
    </row>
    <row r="28" spans="1:12" ht="60">
      <c r="A28" s="33">
        <v>127007</v>
      </c>
      <c r="B28" s="13">
        <v>13795</v>
      </c>
      <c r="C28" s="13" t="s">
        <v>26</v>
      </c>
      <c r="D28" s="13" t="s">
        <v>200</v>
      </c>
      <c r="E28" s="13" t="s">
        <v>1</v>
      </c>
      <c r="F28" s="13"/>
      <c r="G28" s="13" t="s">
        <v>12</v>
      </c>
      <c r="H28" s="13" t="s">
        <v>42</v>
      </c>
      <c r="I28" s="14" t="s">
        <v>58</v>
      </c>
      <c r="J28" s="51">
        <v>1</v>
      </c>
      <c r="K28" s="29"/>
      <c r="L28" s="87">
        <f t="shared" si="1"/>
        <v>0</v>
      </c>
    </row>
    <row r="29" spans="1:12" ht="24">
      <c r="A29" s="33">
        <v>126577</v>
      </c>
      <c r="B29" s="13">
        <v>1111020009</v>
      </c>
      <c r="C29" s="13" t="s">
        <v>7</v>
      </c>
      <c r="D29" s="13" t="s">
        <v>215</v>
      </c>
      <c r="E29" s="13" t="s">
        <v>1</v>
      </c>
      <c r="F29" s="13"/>
      <c r="G29" s="13" t="s">
        <v>86</v>
      </c>
      <c r="H29" s="13" t="s">
        <v>43</v>
      </c>
      <c r="I29" s="14" t="s">
        <v>58</v>
      </c>
      <c r="J29" s="51">
        <v>8</v>
      </c>
      <c r="K29" s="29"/>
      <c r="L29" s="87">
        <f t="shared" si="1"/>
        <v>0</v>
      </c>
    </row>
    <row r="30" spans="1:12" ht="72">
      <c r="A30" s="33">
        <v>127071</v>
      </c>
      <c r="B30" s="13">
        <v>13886</v>
      </c>
      <c r="C30" s="13" t="s">
        <v>7</v>
      </c>
      <c r="D30" s="13" t="s">
        <v>201</v>
      </c>
      <c r="E30" s="13" t="s">
        <v>1</v>
      </c>
      <c r="F30" s="13"/>
      <c r="G30" s="13" t="s">
        <v>12</v>
      </c>
      <c r="H30" s="13" t="s">
        <v>42</v>
      </c>
      <c r="I30" s="14" t="s">
        <v>58</v>
      </c>
      <c r="J30" s="51">
        <v>1</v>
      </c>
      <c r="K30" s="29"/>
      <c r="L30" s="87">
        <f t="shared" si="1"/>
        <v>0</v>
      </c>
    </row>
    <row r="31" spans="1:12" ht="48">
      <c r="A31" s="14">
        <v>126780</v>
      </c>
      <c r="B31" s="13">
        <v>3000210729</v>
      </c>
      <c r="C31" s="13" t="s">
        <v>111</v>
      </c>
      <c r="D31" s="13" t="s">
        <v>88</v>
      </c>
      <c r="E31" s="13" t="s">
        <v>1</v>
      </c>
      <c r="F31" s="13" t="s">
        <v>89</v>
      </c>
      <c r="G31" s="13" t="s">
        <v>71</v>
      </c>
      <c r="H31" s="13" t="s">
        <v>42</v>
      </c>
      <c r="I31" s="14" t="s">
        <v>58</v>
      </c>
      <c r="J31" s="51">
        <v>57</v>
      </c>
      <c r="K31" s="29"/>
      <c r="L31" s="87">
        <f t="shared" si="1"/>
        <v>0</v>
      </c>
    </row>
    <row r="32" spans="1:12" ht="36">
      <c r="A32" s="14">
        <v>126721</v>
      </c>
      <c r="B32" s="13">
        <v>998</v>
      </c>
      <c r="C32" s="13" t="s">
        <v>35</v>
      </c>
      <c r="D32" s="13" t="s">
        <v>90</v>
      </c>
      <c r="E32" s="13" t="s">
        <v>1</v>
      </c>
      <c r="F32" s="13" t="s">
        <v>29</v>
      </c>
      <c r="G32" s="13" t="s">
        <v>81</v>
      </c>
      <c r="H32" s="13" t="s">
        <v>42</v>
      </c>
      <c r="I32" s="14" t="s">
        <v>58</v>
      </c>
      <c r="J32" s="51">
        <v>56</v>
      </c>
      <c r="K32" s="29"/>
      <c r="L32" s="87">
        <f t="shared" si="1"/>
        <v>0</v>
      </c>
    </row>
    <row r="33" spans="1:12" ht="24">
      <c r="A33" s="33">
        <v>127034</v>
      </c>
      <c r="B33" s="13">
        <v>13791</v>
      </c>
      <c r="C33" s="13" t="s">
        <v>26</v>
      </c>
      <c r="D33" s="13" t="s">
        <v>227</v>
      </c>
      <c r="E33" s="13" t="s">
        <v>1</v>
      </c>
      <c r="F33" s="13"/>
      <c r="G33" s="13" t="s">
        <v>12</v>
      </c>
      <c r="H33" s="13" t="s">
        <v>42</v>
      </c>
      <c r="I33" s="14" t="s">
        <v>58</v>
      </c>
      <c r="J33" s="51">
        <v>48</v>
      </c>
      <c r="K33" s="29"/>
      <c r="L33" s="87">
        <f t="shared" ref="L33" si="2">J33*K33</f>
        <v>0</v>
      </c>
    </row>
    <row r="34" spans="1:12" ht="36">
      <c r="A34" s="67" t="s">
        <v>53</v>
      </c>
      <c r="B34" s="67" t="s">
        <v>54</v>
      </c>
      <c r="C34" s="59" t="s">
        <v>57</v>
      </c>
      <c r="D34" s="60" t="s">
        <v>82</v>
      </c>
      <c r="E34" s="59" t="s">
        <v>56</v>
      </c>
      <c r="F34" s="59" t="s">
        <v>55</v>
      </c>
      <c r="G34" s="61" t="s">
        <v>22</v>
      </c>
      <c r="H34" s="61" t="s">
        <v>21</v>
      </c>
      <c r="I34" s="61" t="s">
        <v>50</v>
      </c>
      <c r="J34" s="68" t="s">
        <v>51</v>
      </c>
      <c r="K34" s="69" t="s">
        <v>52</v>
      </c>
      <c r="L34" s="70" t="s">
        <v>237</v>
      </c>
    </row>
    <row r="35" spans="1:12">
      <c r="A35" s="39"/>
      <c r="B35" s="40"/>
      <c r="C35" s="40"/>
      <c r="D35" s="40"/>
      <c r="E35" s="40"/>
      <c r="F35" s="40"/>
      <c r="G35" s="40"/>
      <c r="H35" s="42" t="s">
        <v>43</v>
      </c>
      <c r="I35" s="39"/>
      <c r="J35" s="39"/>
      <c r="K35" s="41"/>
      <c r="L35" s="41"/>
    </row>
    <row r="36" spans="1:12" ht="60">
      <c r="A36" s="15">
        <v>126995</v>
      </c>
      <c r="B36" s="14">
        <v>13538</v>
      </c>
      <c r="C36" s="13" t="s">
        <v>111</v>
      </c>
      <c r="D36" s="13" t="s">
        <v>91</v>
      </c>
      <c r="E36" s="13" t="s">
        <v>34</v>
      </c>
      <c r="F36" s="13" t="s">
        <v>1</v>
      </c>
      <c r="G36" s="19" t="s">
        <v>92</v>
      </c>
      <c r="H36" s="13" t="s">
        <v>43</v>
      </c>
      <c r="I36" s="14" t="s">
        <v>58</v>
      </c>
      <c r="J36" s="51">
        <v>48</v>
      </c>
      <c r="K36" s="29"/>
      <c r="L36" s="87">
        <f t="shared" si="1"/>
        <v>0</v>
      </c>
    </row>
    <row r="37" spans="1:12" ht="48">
      <c r="A37" s="15">
        <v>127003</v>
      </c>
      <c r="B37" s="14">
        <v>13917</v>
      </c>
      <c r="C37" s="13" t="s">
        <v>11</v>
      </c>
      <c r="D37" s="13" t="s">
        <v>93</v>
      </c>
      <c r="E37" s="19"/>
      <c r="F37" s="13" t="s">
        <v>32</v>
      </c>
      <c r="G37" s="19" t="s">
        <v>92</v>
      </c>
      <c r="H37" s="13" t="s">
        <v>43</v>
      </c>
      <c r="I37" s="14" t="s">
        <v>58</v>
      </c>
      <c r="J37" s="51">
        <v>30</v>
      </c>
      <c r="K37" s="29"/>
      <c r="L37" s="87">
        <f t="shared" si="1"/>
        <v>0</v>
      </c>
    </row>
    <row r="38" spans="1:12" ht="36">
      <c r="A38" s="15">
        <v>126700</v>
      </c>
      <c r="B38" s="14"/>
      <c r="C38" s="13" t="s">
        <v>35</v>
      </c>
      <c r="D38" s="13" t="s">
        <v>94</v>
      </c>
      <c r="E38" s="19"/>
      <c r="F38" s="19"/>
      <c r="G38" s="19" t="s">
        <v>36</v>
      </c>
      <c r="H38" s="13" t="s">
        <v>43</v>
      </c>
      <c r="I38" s="14" t="s">
        <v>58</v>
      </c>
      <c r="J38" s="51">
        <v>45</v>
      </c>
      <c r="K38" s="29"/>
      <c r="L38" s="87">
        <f t="shared" si="1"/>
        <v>0</v>
      </c>
    </row>
    <row r="39" spans="1:12" ht="24">
      <c r="A39" s="14">
        <v>127108</v>
      </c>
      <c r="B39" s="14">
        <v>13737</v>
      </c>
      <c r="C39" s="13" t="s">
        <v>7</v>
      </c>
      <c r="D39" s="19" t="s">
        <v>95</v>
      </c>
      <c r="E39" s="19"/>
      <c r="F39" s="19" t="s">
        <v>96</v>
      </c>
      <c r="G39" s="19" t="s">
        <v>92</v>
      </c>
      <c r="H39" s="13" t="s">
        <v>43</v>
      </c>
      <c r="I39" s="14" t="s">
        <v>58</v>
      </c>
      <c r="J39" s="51">
        <v>3</v>
      </c>
      <c r="K39" s="29"/>
      <c r="L39" s="87">
        <f t="shared" si="1"/>
        <v>0</v>
      </c>
    </row>
    <row r="40" spans="1:12" ht="36">
      <c r="A40" s="101">
        <v>127035</v>
      </c>
      <c r="B40" s="101">
        <v>13792</v>
      </c>
      <c r="C40" s="102" t="s">
        <v>26</v>
      </c>
      <c r="D40" s="103" t="s">
        <v>97</v>
      </c>
      <c r="E40" s="103"/>
      <c r="F40" s="103" t="s">
        <v>98</v>
      </c>
      <c r="G40" s="103" t="s">
        <v>92</v>
      </c>
      <c r="H40" s="102" t="s">
        <v>43</v>
      </c>
      <c r="I40" s="101" t="s">
        <v>58</v>
      </c>
      <c r="J40" s="106">
        <v>0</v>
      </c>
      <c r="K40" s="104"/>
      <c r="L40" s="105">
        <f>J40*K40</f>
        <v>0</v>
      </c>
    </row>
    <row r="41" spans="1:12" ht="24">
      <c r="A41" s="14">
        <v>136552</v>
      </c>
      <c r="B41" s="14">
        <v>1111022018</v>
      </c>
      <c r="C41" s="13" t="s">
        <v>24</v>
      </c>
      <c r="D41" s="19" t="s">
        <v>217</v>
      </c>
      <c r="E41" s="19"/>
      <c r="F41" s="19"/>
      <c r="G41" s="19" t="s">
        <v>216</v>
      </c>
      <c r="H41" s="13" t="s">
        <v>43</v>
      </c>
      <c r="I41" s="14" t="s">
        <v>58</v>
      </c>
      <c r="J41" s="51">
        <v>44</v>
      </c>
      <c r="K41" s="29"/>
      <c r="L41" s="87">
        <f t="shared" si="1"/>
        <v>0</v>
      </c>
    </row>
    <row r="42" spans="1:12" ht="36">
      <c r="A42" s="14">
        <v>127060</v>
      </c>
      <c r="B42" s="14">
        <v>13491</v>
      </c>
      <c r="C42" s="13" t="s">
        <v>24</v>
      </c>
      <c r="D42" s="19" t="s">
        <v>99</v>
      </c>
      <c r="E42" s="19"/>
      <c r="F42" s="19" t="s">
        <v>25</v>
      </c>
      <c r="G42" s="19" t="s">
        <v>92</v>
      </c>
      <c r="H42" s="13" t="s">
        <v>43</v>
      </c>
      <c r="I42" s="14" t="s">
        <v>58</v>
      </c>
      <c r="J42" s="51">
        <v>3</v>
      </c>
      <c r="K42" s="29"/>
      <c r="L42" s="87">
        <f t="shared" si="1"/>
        <v>0</v>
      </c>
    </row>
    <row r="43" spans="1:12" ht="72">
      <c r="A43" s="34">
        <v>126581</v>
      </c>
      <c r="B43" s="14">
        <v>1111020030</v>
      </c>
      <c r="C43" s="13" t="s">
        <v>7</v>
      </c>
      <c r="D43" s="13" t="s">
        <v>100</v>
      </c>
      <c r="E43" s="13" t="s">
        <v>101</v>
      </c>
      <c r="F43" s="13" t="s">
        <v>102</v>
      </c>
      <c r="G43" s="13" t="s">
        <v>103</v>
      </c>
      <c r="H43" s="13" t="s">
        <v>43</v>
      </c>
      <c r="I43" s="14" t="s">
        <v>58</v>
      </c>
      <c r="J43" s="51">
        <v>43</v>
      </c>
      <c r="K43" s="29"/>
      <c r="L43" s="87">
        <f t="shared" si="1"/>
        <v>0</v>
      </c>
    </row>
    <row r="44" spans="1:12" ht="48">
      <c r="A44" s="34">
        <v>127008</v>
      </c>
      <c r="B44" s="14">
        <v>13797</v>
      </c>
      <c r="C44" s="13" t="s">
        <v>26</v>
      </c>
      <c r="D44" s="13" t="s">
        <v>199</v>
      </c>
      <c r="E44" s="13" t="s">
        <v>1</v>
      </c>
      <c r="F44" s="20" t="s">
        <v>198</v>
      </c>
      <c r="G44" s="21" t="s">
        <v>194</v>
      </c>
      <c r="H44" s="13" t="s">
        <v>43</v>
      </c>
      <c r="I44" s="14" t="s">
        <v>58</v>
      </c>
      <c r="J44" s="51">
        <v>3</v>
      </c>
      <c r="K44" s="29"/>
      <c r="L44" s="87">
        <f t="shared" si="1"/>
        <v>0</v>
      </c>
    </row>
    <row r="45" spans="1:12" ht="60">
      <c r="A45" s="34">
        <v>126567</v>
      </c>
      <c r="B45" s="14">
        <v>1111020040</v>
      </c>
      <c r="C45" s="13" t="s">
        <v>26</v>
      </c>
      <c r="D45" s="13" t="s">
        <v>104</v>
      </c>
      <c r="E45" s="13" t="s">
        <v>1</v>
      </c>
      <c r="F45" s="13" t="s">
        <v>105</v>
      </c>
      <c r="G45" s="13" t="s">
        <v>103</v>
      </c>
      <c r="H45" s="13" t="s">
        <v>43</v>
      </c>
      <c r="I45" s="14" t="s">
        <v>58</v>
      </c>
      <c r="J45" s="51">
        <v>44</v>
      </c>
      <c r="K45" s="29"/>
      <c r="L45" s="87">
        <f t="shared" si="1"/>
        <v>0</v>
      </c>
    </row>
    <row r="46" spans="1:12" ht="36">
      <c r="A46" s="67" t="s">
        <v>53</v>
      </c>
      <c r="B46" s="67" t="s">
        <v>54</v>
      </c>
      <c r="C46" s="59" t="s">
        <v>57</v>
      </c>
      <c r="D46" s="60" t="s">
        <v>82</v>
      </c>
      <c r="E46" s="59" t="s">
        <v>56</v>
      </c>
      <c r="F46" s="59" t="s">
        <v>55</v>
      </c>
      <c r="G46" s="61" t="s">
        <v>22</v>
      </c>
      <c r="H46" s="61" t="s">
        <v>21</v>
      </c>
      <c r="I46" s="61" t="s">
        <v>50</v>
      </c>
      <c r="J46" s="68" t="s">
        <v>51</v>
      </c>
      <c r="K46" s="69" t="s">
        <v>52</v>
      </c>
      <c r="L46" s="70" t="s">
        <v>237</v>
      </c>
    </row>
    <row r="47" spans="1:12">
      <c r="A47" s="39"/>
      <c r="B47" s="39"/>
      <c r="C47" s="39"/>
      <c r="D47" s="40"/>
      <c r="E47" s="40"/>
      <c r="F47" s="40"/>
      <c r="G47" s="40"/>
      <c r="H47" s="42" t="s">
        <v>117</v>
      </c>
      <c r="I47" s="39"/>
      <c r="J47" s="39"/>
      <c r="K47" s="41"/>
      <c r="L47" s="41"/>
    </row>
    <row r="48" spans="1:12" ht="45">
      <c r="A48" s="34">
        <v>127661</v>
      </c>
      <c r="B48" s="34"/>
      <c r="C48" s="22" t="s">
        <v>24</v>
      </c>
      <c r="D48" s="23" t="s">
        <v>192</v>
      </c>
      <c r="E48" s="24" t="s">
        <v>193</v>
      </c>
      <c r="F48" s="24" t="s">
        <v>25</v>
      </c>
      <c r="G48" s="21" t="s">
        <v>194</v>
      </c>
      <c r="H48" s="25" t="s">
        <v>117</v>
      </c>
      <c r="I48" s="26" t="s">
        <v>58</v>
      </c>
      <c r="J48" s="51">
        <v>50</v>
      </c>
      <c r="K48" s="29"/>
      <c r="L48" s="89">
        <f>J48*K48</f>
        <v>0</v>
      </c>
    </row>
    <row r="49" spans="1:12">
      <c r="A49" s="34"/>
      <c r="B49" s="34"/>
      <c r="C49" s="22" t="s">
        <v>195</v>
      </c>
      <c r="D49" s="23" t="s">
        <v>218</v>
      </c>
      <c r="E49" s="24" t="s">
        <v>193</v>
      </c>
      <c r="F49" s="24"/>
      <c r="G49" s="21" t="s">
        <v>212</v>
      </c>
      <c r="H49" s="25" t="s">
        <v>117</v>
      </c>
      <c r="I49" s="26" t="s">
        <v>58</v>
      </c>
      <c r="J49" s="51">
        <v>0</v>
      </c>
      <c r="K49" s="29"/>
      <c r="L49" s="89">
        <f>J49*K49</f>
        <v>0</v>
      </c>
    </row>
    <row r="50" spans="1:12" ht="56.25">
      <c r="A50" s="35">
        <v>127699</v>
      </c>
      <c r="B50" s="35"/>
      <c r="C50" s="13" t="s">
        <v>195</v>
      </c>
      <c r="D50" s="22" t="s">
        <v>191</v>
      </c>
      <c r="E50" s="24" t="s">
        <v>1</v>
      </c>
      <c r="F50" s="23" t="s">
        <v>190</v>
      </c>
      <c r="G50" s="21" t="s">
        <v>194</v>
      </c>
      <c r="H50" s="25" t="s">
        <v>117</v>
      </c>
      <c r="I50" s="26" t="s">
        <v>58</v>
      </c>
      <c r="J50" s="51">
        <v>4</v>
      </c>
      <c r="K50" s="29"/>
      <c r="L50" s="89">
        <f>J50*K50</f>
        <v>0</v>
      </c>
    </row>
    <row r="51" spans="1:12" ht="24">
      <c r="A51" s="36">
        <v>137278</v>
      </c>
      <c r="B51" s="36">
        <v>1111022023</v>
      </c>
      <c r="C51" s="22" t="s">
        <v>24</v>
      </c>
      <c r="D51" s="27" t="s">
        <v>228</v>
      </c>
      <c r="E51" s="24" t="s">
        <v>1</v>
      </c>
      <c r="F51" s="27"/>
      <c r="G51" s="13" t="s">
        <v>83</v>
      </c>
      <c r="H51" s="25" t="s">
        <v>117</v>
      </c>
      <c r="I51" s="26" t="s">
        <v>58</v>
      </c>
      <c r="J51" s="51">
        <v>2</v>
      </c>
      <c r="K51" s="29"/>
      <c r="L51" s="89">
        <f t="shared" ref="L51:L52" si="3">J51*K51</f>
        <v>0</v>
      </c>
    </row>
    <row r="52" spans="1:12" ht="22.5">
      <c r="A52" s="36"/>
      <c r="B52" s="36"/>
      <c r="C52" s="22" t="s">
        <v>24</v>
      </c>
      <c r="D52" s="27" t="s">
        <v>213</v>
      </c>
      <c r="E52" s="24" t="s">
        <v>1</v>
      </c>
      <c r="F52" s="27"/>
      <c r="G52" s="21" t="s">
        <v>212</v>
      </c>
      <c r="H52" s="25" t="s">
        <v>117</v>
      </c>
      <c r="I52" s="26" t="s">
        <v>58</v>
      </c>
      <c r="J52" s="51">
        <v>0</v>
      </c>
      <c r="K52" s="29"/>
      <c r="L52" s="89">
        <f t="shared" si="3"/>
        <v>0</v>
      </c>
    </row>
    <row r="53" spans="1:12" ht="45">
      <c r="A53" s="37">
        <v>127286</v>
      </c>
      <c r="B53" s="13">
        <v>1111021024</v>
      </c>
      <c r="C53" s="27" t="s">
        <v>6</v>
      </c>
      <c r="D53" s="27" t="s">
        <v>209</v>
      </c>
      <c r="E53" s="24" t="s">
        <v>1</v>
      </c>
      <c r="F53" s="28" t="s">
        <v>196</v>
      </c>
      <c r="G53" s="13" t="s">
        <v>83</v>
      </c>
      <c r="H53" s="25" t="s">
        <v>117</v>
      </c>
      <c r="I53" s="26" t="s">
        <v>58</v>
      </c>
      <c r="J53" s="51">
        <v>2</v>
      </c>
      <c r="K53" s="29"/>
      <c r="L53" s="89">
        <f>J53*K53</f>
        <v>0</v>
      </c>
    </row>
    <row r="54" spans="1:12" ht="45">
      <c r="A54" s="38" t="s">
        <v>229</v>
      </c>
      <c r="B54" s="13"/>
      <c r="C54" s="27" t="s">
        <v>6</v>
      </c>
      <c r="D54" s="27" t="s">
        <v>210</v>
      </c>
      <c r="E54" s="24" t="s">
        <v>1</v>
      </c>
      <c r="F54" s="28"/>
      <c r="G54" s="21" t="s">
        <v>194</v>
      </c>
      <c r="H54" s="25" t="s">
        <v>117</v>
      </c>
      <c r="I54" s="26" t="s">
        <v>58</v>
      </c>
      <c r="J54" s="51">
        <v>4</v>
      </c>
      <c r="K54" s="29"/>
      <c r="L54" s="89">
        <f>J54*K54</f>
        <v>0</v>
      </c>
    </row>
    <row r="55" spans="1:12" ht="56.25">
      <c r="A55" s="37">
        <v>127637</v>
      </c>
      <c r="B55" s="13"/>
      <c r="C55" s="27" t="s">
        <v>6</v>
      </c>
      <c r="D55" s="27" t="s">
        <v>197</v>
      </c>
      <c r="E55" s="24" t="s">
        <v>1</v>
      </c>
      <c r="F55" s="28" t="s">
        <v>196</v>
      </c>
      <c r="G55" s="21" t="s">
        <v>194</v>
      </c>
      <c r="H55" s="25" t="s">
        <v>117</v>
      </c>
      <c r="I55" s="26" t="s">
        <v>58</v>
      </c>
      <c r="J55" s="51">
        <v>46</v>
      </c>
      <c r="K55" s="29"/>
      <c r="L55" s="89">
        <f>J55*K55</f>
        <v>0</v>
      </c>
    </row>
    <row r="56" spans="1:12" ht="60">
      <c r="A56" s="35">
        <v>127292</v>
      </c>
      <c r="B56" s="13">
        <v>1111021022</v>
      </c>
      <c r="C56" s="13" t="s">
        <v>108</v>
      </c>
      <c r="D56" s="13" t="s">
        <v>106</v>
      </c>
      <c r="E56" s="13" t="s">
        <v>101</v>
      </c>
      <c r="F56" s="13" t="s">
        <v>107</v>
      </c>
      <c r="G56" s="13" t="s">
        <v>83</v>
      </c>
      <c r="H56" s="25" t="s">
        <v>117</v>
      </c>
      <c r="I56" s="13" t="s">
        <v>109</v>
      </c>
      <c r="J56" s="51">
        <v>2</v>
      </c>
      <c r="K56" s="29"/>
      <c r="L56" s="89">
        <f t="shared" si="1"/>
        <v>0</v>
      </c>
    </row>
    <row r="57" spans="1:12" ht="72">
      <c r="A57" s="14">
        <v>127608</v>
      </c>
      <c r="B57" s="13"/>
      <c r="C57" s="13" t="s">
        <v>111</v>
      </c>
      <c r="D57" s="13" t="s">
        <v>110</v>
      </c>
      <c r="E57" s="13" t="s">
        <v>1</v>
      </c>
      <c r="F57" s="13" t="s">
        <v>39</v>
      </c>
      <c r="G57" s="13" t="s">
        <v>12</v>
      </c>
      <c r="H57" s="25" t="s">
        <v>117</v>
      </c>
      <c r="I57" s="13" t="s">
        <v>109</v>
      </c>
      <c r="J57" s="51">
        <v>53</v>
      </c>
      <c r="K57" s="29"/>
      <c r="L57" s="89">
        <f t="shared" si="1"/>
        <v>0</v>
      </c>
    </row>
    <row r="58" spans="1:12" ht="48">
      <c r="A58" s="14">
        <v>127004</v>
      </c>
      <c r="B58" s="13">
        <v>13918</v>
      </c>
      <c r="C58" s="13" t="s">
        <v>114</v>
      </c>
      <c r="D58" s="13" t="s">
        <v>112</v>
      </c>
      <c r="E58" s="13" t="s">
        <v>1</v>
      </c>
      <c r="F58" s="13" t="s">
        <v>113</v>
      </c>
      <c r="G58" s="13" t="s">
        <v>12</v>
      </c>
      <c r="H58" s="25" t="s">
        <v>117</v>
      </c>
      <c r="I58" s="13" t="s">
        <v>109</v>
      </c>
      <c r="J58" s="51">
        <v>26</v>
      </c>
      <c r="K58" s="29"/>
      <c r="L58" s="89">
        <f t="shared" si="1"/>
        <v>0</v>
      </c>
    </row>
    <row r="59" spans="1:12" ht="36">
      <c r="A59" s="14">
        <v>127359</v>
      </c>
      <c r="B59" s="13"/>
      <c r="C59" s="13" t="s">
        <v>28</v>
      </c>
      <c r="D59" s="13" t="s">
        <v>115</v>
      </c>
      <c r="E59" s="13" t="s">
        <v>1</v>
      </c>
      <c r="F59" s="13"/>
      <c r="G59" s="13" t="s">
        <v>18</v>
      </c>
      <c r="H59" s="25" t="s">
        <v>117</v>
      </c>
      <c r="I59" s="14" t="s">
        <v>109</v>
      </c>
      <c r="J59" s="51">
        <v>51</v>
      </c>
      <c r="K59" s="29"/>
      <c r="L59" s="89">
        <f t="shared" si="1"/>
        <v>0</v>
      </c>
    </row>
    <row r="60" spans="1:12" ht="72">
      <c r="A60" s="14"/>
      <c r="B60" s="13"/>
      <c r="C60" s="13" t="s">
        <v>211</v>
      </c>
      <c r="D60" s="13" t="s">
        <v>230</v>
      </c>
      <c r="E60" s="13" t="s">
        <v>1</v>
      </c>
      <c r="F60" s="32" t="s">
        <v>231</v>
      </c>
      <c r="G60" s="13" t="s">
        <v>71</v>
      </c>
      <c r="H60" s="25" t="s">
        <v>117</v>
      </c>
      <c r="I60" s="14" t="s">
        <v>109</v>
      </c>
      <c r="J60" s="51">
        <v>9</v>
      </c>
      <c r="K60" s="29"/>
      <c r="L60" s="89">
        <f t="shared" si="1"/>
        <v>0</v>
      </c>
    </row>
    <row r="61" spans="1:12" ht="60">
      <c r="A61" s="14">
        <v>127492</v>
      </c>
      <c r="B61" s="13">
        <v>1000119019</v>
      </c>
      <c r="C61" s="13" t="s">
        <v>37</v>
      </c>
      <c r="D61" s="13" t="s">
        <v>116</v>
      </c>
      <c r="E61" s="13" t="s">
        <v>33</v>
      </c>
      <c r="F61" s="13" t="s">
        <v>38</v>
      </c>
      <c r="G61" s="13" t="s">
        <v>71</v>
      </c>
      <c r="H61" s="25" t="s">
        <v>117</v>
      </c>
      <c r="I61" s="14" t="s">
        <v>109</v>
      </c>
      <c r="J61" s="51">
        <v>8</v>
      </c>
      <c r="K61" s="29"/>
      <c r="L61" s="89">
        <f t="shared" si="1"/>
        <v>0</v>
      </c>
    </row>
    <row r="62" spans="1:12" ht="36">
      <c r="A62" s="67" t="s">
        <v>53</v>
      </c>
      <c r="B62" s="67" t="s">
        <v>54</v>
      </c>
      <c r="C62" s="59" t="s">
        <v>57</v>
      </c>
      <c r="D62" s="60" t="s">
        <v>82</v>
      </c>
      <c r="E62" s="59" t="s">
        <v>56</v>
      </c>
      <c r="F62" s="59" t="s">
        <v>55</v>
      </c>
      <c r="G62" s="61" t="s">
        <v>22</v>
      </c>
      <c r="H62" s="61" t="s">
        <v>21</v>
      </c>
      <c r="I62" s="61" t="s">
        <v>50</v>
      </c>
      <c r="J62" s="68" t="s">
        <v>51</v>
      </c>
      <c r="K62" s="69" t="s">
        <v>52</v>
      </c>
      <c r="L62" s="70" t="s">
        <v>237</v>
      </c>
    </row>
    <row r="63" spans="1:12">
      <c r="A63" s="39"/>
      <c r="B63" s="40"/>
      <c r="C63" s="40"/>
      <c r="D63" s="40"/>
      <c r="E63" s="40"/>
      <c r="F63" s="40"/>
      <c r="G63" s="40"/>
      <c r="H63" s="42" t="s">
        <v>120</v>
      </c>
      <c r="I63" s="39"/>
      <c r="J63" s="39"/>
      <c r="K63" s="41"/>
      <c r="L63" s="41"/>
    </row>
    <row r="64" spans="1:12" ht="48">
      <c r="A64" s="14">
        <v>126018</v>
      </c>
      <c r="B64" s="15">
        <v>13723</v>
      </c>
      <c r="C64" s="13" t="s">
        <v>0</v>
      </c>
      <c r="D64" s="13" t="s">
        <v>118</v>
      </c>
      <c r="E64" s="13" t="s">
        <v>1</v>
      </c>
      <c r="F64" s="13" t="s">
        <v>16</v>
      </c>
      <c r="G64" s="13" t="s">
        <v>119</v>
      </c>
      <c r="H64" s="13" t="s">
        <v>120</v>
      </c>
      <c r="I64" s="13" t="s">
        <v>58</v>
      </c>
      <c r="J64" s="51">
        <v>56</v>
      </c>
      <c r="K64" s="29"/>
      <c r="L64" s="87">
        <f t="shared" si="1"/>
        <v>0</v>
      </c>
    </row>
    <row r="65" spans="1:12" ht="60">
      <c r="A65" s="14">
        <v>126045</v>
      </c>
      <c r="B65" s="15">
        <v>1111019028</v>
      </c>
      <c r="C65" s="13" t="s">
        <v>7</v>
      </c>
      <c r="D65" s="13" t="s">
        <v>121</v>
      </c>
      <c r="E65" s="13" t="s">
        <v>1</v>
      </c>
      <c r="F65" s="13" t="s">
        <v>122</v>
      </c>
      <c r="G65" s="13" t="s">
        <v>123</v>
      </c>
      <c r="H65" s="13" t="s">
        <v>120</v>
      </c>
      <c r="I65" s="13" t="s">
        <v>58</v>
      </c>
      <c r="J65" s="51">
        <v>56</v>
      </c>
      <c r="K65" s="29"/>
      <c r="L65" s="87">
        <f t="shared" si="1"/>
        <v>0</v>
      </c>
    </row>
    <row r="66" spans="1:12" ht="84">
      <c r="A66" s="14">
        <v>126160</v>
      </c>
      <c r="B66" s="15">
        <v>1000118603</v>
      </c>
      <c r="C66" s="13" t="s">
        <v>8</v>
      </c>
      <c r="D66" s="13" t="s">
        <v>124</v>
      </c>
      <c r="E66" s="13" t="s">
        <v>125</v>
      </c>
      <c r="F66" s="13" t="s">
        <v>126</v>
      </c>
      <c r="G66" s="13" t="s">
        <v>3</v>
      </c>
      <c r="H66" s="13" t="s">
        <v>120</v>
      </c>
      <c r="I66" s="13" t="s">
        <v>58</v>
      </c>
      <c r="J66" s="51">
        <v>56</v>
      </c>
      <c r="K66" s="29"/>
      <c r="L66" s="87">
        <f t="shared" si="1"/>
        <v>0</v>
      </c>
    </row>
    <row r="67" spans="1:12" ht="72">
      <c r="A67" s="14">
        <v>125987</v>
      </c>
      <c r="B67" s="14">
        <v>1000118466</v>
      </c>
      <c r="C67" s="13" t="s">
        <v>111</v>
      </c>
      <c r="D67" s="13" t="s">
        <v>127</v>
      </c>
      <c r="E67" s="13" t="s">
        <v>1</v>
      </c>
      <c r="F67" s="13" t="s">
        <v>128</v>
      </c>
      <c r="G67" s="13" t="s">
        <v>3</v>
      </c>
      <c r="H67" s="13" t="s">
        <v>120</v>
      </c>
      <c r="I67" s="14" t="s">
        <v>58</v>
      </c>
      <c r="J67" s="51">
        <v>56</v>
      </c>
      <c r="K67" s="29"/>
      <c r="L67" s="87">
        <f t="shared" si="1"/>
        <v>0</v>
      </c>
    </row>
    <row r="68" spans="1:12" ht="72">
      <c r="A68" s="14">
        <v>126063</v>
      </c>
      <c r="B68" s="14">
        <v>13863</v>
      </c>
      <c r="C68" s="16" t="s">
        <v>11</v>
      </c>
      <c r="D68" s="16" t="s">
        <v>129</v>
      </c>
      <c r="E68" s="16" t="s">
        <v>1</v>
      </c>
      <c r="F68" s="16" t="s">
        <v>13</v>
      </c>
      <c r="G68" s="16" t="s">
        <v>12</v>
      </c>
      <c r="H68" s="13" t="s">
        <v>120</v>
      </c>
      <c r="I68" s="14" t="s">
        <v>58</v>
      </c>
      <c r="J68" s="51">
        <v>56</v>
      </c>
      <c r="K68" s="29"/>
      <c r="L68" s="87">
        <f t="shared" si="1"/>
        <v>0</v>
      </c>
    </row>
    <row r="69" spans="1:12" ht="36">
      <c r="A69" s="14">
        <v>126467</v>
      </c>
      <c r="B69" s="14">
        <v>1000118499</v>
      </c>
      <c r="C69" s="13" t="s">
        <v>130</v>
      </c>
      <c r="D69" s="13" t="s">
        <v>131</v>
      </c>
      <c r="E69" s="13" t="s">
        <v>1</v>
      </c>
      <c r="F69" s="13" t="s">
        <v>132</v>
      </c>
      <c r="G69" s="13" t="s">
        <v>3</v>
      </c>
      <c r="H69" s="13" t="s">
        <v>120</v>
      </c>
      <c r="I69" s="15" t="s">
        <v>58</v>
      </c>
      <c r="J69" s="51">
        <v>56</v>
      </c>
      <c r="K69" s="29"/>
      <c r="L69" s="87">
        <f t="shared" si="1"/>
        <v>0</v>
      </c>
    </row>
    <row r="70" spans="1:12" ht="60">
      <c r="A70" s="14">
        <v>126163</v>
      </c>
      <c r="B70" s="14"/>
      <c r="C70" s="13" t="s">
        <v>17</v>
      </c>
      <c r="D70" s="13" t="s">
        <v>133</v>
      </c>
      <c r="E70" s="13" t="s">
        <v>101</v>
      </c>
      <c r="F70" s="16" t="s">
        <v>19</v>
      </c>
      <c r="G70" s="13" t="s">
        <v>18</v>
      </c>
      <c r="H70" s="13" t="s">
        <v>120</v>
      </c>
      <c r="I70" s="14" t="s">
        <v>58</v>
      </c>
      <c r="J70" s="51">
        <v>52</v>
      </c>
      <c r="K70" s="29"/>
      <c r="L70" s="87">
        <f t="shared" si="1"/>
        <v>0</v>
      </c>
    </row>
    <row r="71" spans="1:12" ht="60">
      <c r="A71" s="14">
        <v>126133</v>
      </c>
      <c r="B71" s="15">
        <v>1000118931</v>
      </c>
      <c r="C71" s="13" t="s">
        <v>37</v>
      </c>
      <c r="D71" s="13" t="s">
        <v>134</v>
      </c>
      <c r="E71" s="13" t="s">
        <v>1</v>
      </c>
      <c r="F71" s="13" t="s">
        <v>135</v>
      </c>
      <c r="G71" s="13" t="s">
        <v>3</v>
      </c>
      <c r="H71" s="13" t="s">
        <v>120</v>
      </c>
      <c r="I71" s="13" t="s">
        <v>58</v>
      </c>
      <c r="J71" s="51">
        <v>9</v>
      </c>
      <c r="K71" s="29"/>
      <c r="L71" s="87">
        <f t="shared" si="1"/>
        <v>0</v>
      </c>
    </row>
    <row r="72" spans="1:12" ht="72">
      <c r="A72" s="14">
        <v>126011</v>
      </c>
      <c r="B72" s="14">
        <v>8811019016</v>
      </c>
      <c r="C72" s="19" t="s">
        <v>136</v>
      </c>
      <c r="D72" s="17" t="s">
        <v>137</v>
      </c>
      <c r="E72" s="19" t="s">
        <v>1</v>
      </c>
      <c r="F72" s="15" t="s">
        <v>4</v>
      </c>
      <c r="G72" s="19" t="s">
        <v>73</v>
      </c>
      <c r="H72" s="13" t="s">
        <v>120</v>
      </c>
      <c r="I72" s="14" t="s">
        <v>58</v>
      </c>
      <c r="J72" s="55">
        <v>22</v>
      </c>
      <c r="K72" s="29"/>
      <c r="L72" s="87">
        <f t="shared" si="1"/>
        <v>0</v>
      </c>
    </row>
    <row r="73" spans="1:12" ht="24">
      <c r="A73" s="14">
        <v>4778</v>
      </c>
      <c r="B73" s="14">
        <v>13851</v>
      </c>
      <c r="C73" s="14" t="s">
        <v>138</v>
      </c>
      <c r="D73" s="19" t="s">
        <v>139</v>
      </c>
      <c r="E73" s="19" t="s">
        <v>140</v>
      </c>
      <c r="F73" s="14"/>
      <c r="G73" s="19" t="s">
        <v>119</v>
      </c>
      <c r="H73" s="13" t="s">
        <v>120</v>
      </c>
      <c r="I73" s="14" t="s">
        <v>58</v>
      </c>
      <c r="J73" s="51">
        <v>2</v>
      </c>
      <c r="K73" s="29"/>
      <c r="L73" s="87">
        <f>J73*K73</f>
        <v>0</v>
      </c>
    </row>
    <row r="74" spans="1:12" ht="36">
      <c r="A74" s="67" t="s">
        <v>53</v>
      </c>
      <c r="B74" s="67" t="s">
        <v>54</v>
      </c>
      <c r="C74" s="59" t="s">
        <v>57</v>
      </c>
      <c r="D74" s="60" t="s">
        <v>82</v>
      </c>
      <c r="E74" s="59" t="s">
        <v>56</v>
      </c>
      <c r="F74" s="59" t="s">
        <v>55</v>
      </c>
      <c r="G74" s="61" t="s">
        <v>22</v>
      </c>
      <c r="H74" s="61" t="s">
        <v>21</v>
      </c>
      <c r="I74" s="61" t="s">
        <v>50</v>
      </c>
      <c r="J74" s="68" t="s">
        <v>51</v>
      </c>
      <c r="K74" s="69" t="s">
        <v>52</v>
      </c>
      <c r="L74" s="70" t="s">
        <v>237</v>
      </c>
    </row>
    <row r="75" spans="1:12">
      <c r="A75" s="77"/>
      <c r="B75" s="77"/>
      <c r="C75" s="78"/>
      <c r="D75" s="79"/>
      <c r="E75" s="79"/>
      <c r="F75" s="78"/>
      <c r="G75" s="79"/>
      <c r="H75" s="44" t="s">
        <v>144</v>
      </c>
      <c r="I75" s="78"/>
      <c r="J75" s="71"/>
      <c r="K75" s="73"/>
      <c r="L75" s="73"/>
    </row>
    <row r="76" spans="1:12" ht="60">
      <c r="A76" s="14">
        <v>126924</v>
      </c>
      <c r="B76" s="15">
        <v>1000118404</v>
      </c>
      <c r="C76" s="13" t="s">
        <v>7</v>
      </c>
      <c r="D76" s="13" t="s">
        <v>141</v>
      </c>
      <c r="E76" s="13" t="s">
        <v>142</v>
      </c>
      <c r="F76" s="13" t="s">
        <v>143</v>
      </c>
      <c r="G76" s="13" t="s">
        <v>3</v>
      </c>
      <c r="H76" s="15" t="s">
        <v>144</v>
      </c>
      <c r="I76" s="15" t="s">
        <v>58</v>
      </c>
      <c r="J76" s="52">
        <v>56</v>
      </c>
      <c r="K76" s="29"/>
      <c r="L76" s="87">
        <f t="shared" si="1"/>
        <v>0</v>
      </c>
    </row>
    <row r="77" spans="1:12" ht="48">
      <c r="A77" s="15">
        <v>126698</v>
      </c>
      <c r="B77" s="15">
        <v>9130880</v>
      </c>
      <c r="C77" s="13" t="s">
        <v>35</v>
      </c>
      <c r="D77" s="13" t="s">
        <v>145</v>
      </c>
      <c r="E77" s="13" t="s">
        <v>142</v>
      </c>
      <c r="F77" s="13" t="s">
        <v>19</v>
      </c>
      <c r="G77" s="13" t="s">
        <v>146</v>
      </c>
      <c r="H77" s="15" t="s">
        <v>144</v>
      </c>
      <c r="I77" s="15" t="s">
        <v>58</v>
      </c>
      <c r="J77" s="52">
        <v>53</v>
      </c>
      <c r="K77" s="29"/>
      <c r="L77" s="87">
        <f t="shared" si="1"/>
        <v>0</v>
      </c>
    </row>
    <row r="78" spans="1:12" ht="72">
      <c r="A78" s="15">
        <v>126978</v>
      </c>
      <c r="B78" s="15">
        <v>13914</v>
      </c>
      <c r="C78" s="15" t="s">
        <v>11</v>
      </c>
      <c r="D78" s="13" t="s">
        <v>147</v>
      </c>
      <c r="E78" s="13" t="s">
        <v>101</v>
      </c>
      <c r="F78" s="13" t="s">
        <v>148</v>
      </c>
      <c r="G78" s="13" t="s">
        <v>119</v>
      </c>
      <c r="H78" s="15" t="s">
        <v>144</v>
      </c>
      <c r="I78" s="15" t="s">
        <v>58</v>
      </c>
      <c r="J78" s="52">
        <v>56</v>
      </c>
      <c r="K78" s="29"/>
      <c r="L78" s="87">
        <f t="shared" si="1"/>
        <v>0</v>
      </c>
    </row>
    <row r="79" spans="1:12" ht="36">
      <c r="A79" s="15">
        <v>126782</v>
      </c>
      <c r="B79" s="15">
        <v>3000211586</v>
      </c>
      <c r="C79" s="15" t="s">
        <v>111</v>
      </c>
      <c r="D79" s="13" t="s">
        <v>232</v>
      </c>
      <c r="E79" s="13" t="s">
        <v>1</v>
      </c>
      <c r="F79" s="13" t="s">
        <v>149</v>
      </c>
      <c r="G79" s="13" t="s">
        <v>71</v>
      </c>
      <c r="H79" s="15" t="s">
        <v>144</v>
      </c>
      <c r="I79" s="15" t="s">
        <v>58</v>
      </c>
      <c r="J79" s="52">
        <v>56</v>
      </c>
      <c r="K79" s="29"/>
      <c r="L79" s="87">
        <f t="shared" si="1"/>
        <v>0</v>
      </c>
    </row>
    <row r="80" spans="1:12" ht="48">
      <c r="A80" s="15">
        <v>126934</v>
      </c>
      <c r="B80" s="15">
        <v>1000118501</v>
      </c>
      <c r="C80" s="15" t="s">
        <v>10</v>
      </c>
      <c r="D80" s="13" t="s">
        <v>150</v>
      </c>
      <c r="E80" s="13" t="s">
        <v>142</v>
      </c>
      <c r="F80" s="13" t="s">
        <v>151</v>
      </c>
      <c r="G80" s="13" t="s">
        <v>152</v>
      </c>
      <c r="H80" s="15" t="s">
        <v>144</v>
      </c>
      <c r="I80" s="13" t="s">
        <v>58</v>
      </c>
      <c r="J80" s="52">
        <v>56</v>
      </c>
      <c r="K80" s="29"/>
      <c r="L80" s="87">
        <f t="shared" si="1"/>
        <v>0</v>
      </c>
    </row>
    <row r="81" spans="1:12" ht="36">
      <c r="A81" s="15">
        <v>126541</v>
      </c>
      <c r="B81" s="15">
        <v>1111020060</v>
      </c>
      <c r="C81" s="15" t="s">
        <v>0</v>
      </c>
      <c r="D81" s="15" t="s">
        <v>153</v>
      </c>
      <c r="E81" s="13" t="s">
        <v>142</v>
      </c>
      <c r="F81" s="13" t="s">
        <v>2</v>
      </c>
      <c r="G81" s="13" t="s">
        <v>83</v>
      </c>
      <c r="H81" s="15" t="s">
        <v>144</v>
      </c>
      <c r="I81" s="15" t="s">
        <v>58</v>
      </c>
      <c r="J81" s="52">
        <v>56</v>
      </c>
      <c r="K81" s="29"/>
      <c r="L81" s="87">
        <f t="shared" si="1"/>
        <v>0</v>
      </c>
    </row>
    <row r="82" spans="1:12" ht="72">
      <c r="A82" s="15">
        <v>126928</v>
      </c>
      <c r="B82" s="15">
        <v>1000118605</v>
      </c>
      <c r="C82" s="13" t="s">
        <v>8</v>
      </c>
      <c r="D82" s="13" t="s">
        <v>47</v>
      </c>
      <c r="E82" s="13" t="s">
        <v>142</v>
      </c>
      <c r="F82" s="13" t="s">
        <v>9</v>
      </c>
      <c r="G82" s="13" t="s">
        <v>3</v>
      </c>
      <c r="H82" s="15" t="s">
        <v>144</v>
      </c>
      <c r="I82" s="15" t="s">
        <v>58</v>
      </c>
      <c r="J82" s="52">
        <v>56</v>
      </c>
      <c r="K82" s="29"/>
      <c r="L82" s="87">
        <f t="shared" si="1"/>
        <v>0</v>
      </c>
    </row>
    <row r="83" spans="1:12" ht="24">
      <c r="A83" s="15">
        <v>126893</v>
      </c>
      <c r="B83" s="15">
        <v>1000119013</v>
      </c>
      <c r="C83" s="15" t="s">
        <v>37</v>
      </c>
      <c r="D83" s="15" t="s">
        <v>5</v>
      </c>
      <c r="E83" s="13" t="s">
        <v>142</v>
      </c>
      <c r="F83" s="13" t="s">
        <v>154</v>
      </c>
      <c r="G83" s="13" t="s">
        <v>3</v>
      </c>
      <c r="H83" s="15" t="s">
        <v>144</v>
      </c>
      <c r="I83" s="15" t="s">
        <v>58</v>
      </c>
      <c r="J83" s="52">
        <v>11</v>
      </c>
      <c r="K83" s="29"/>
      <c r="L83" s="87">
        <f t="shared" si="1"/>
        <v>0</v>
      </c>
    </row>
    <row r="84" spans="1:12" ht="24">
      <c r="A84" s="15">
        <v>126794</v>
      </c>
      <c r="B84" s="15">
        <v>3000206897</v>
      </c>
      <c r="C84" s="15" t="s">
        <v>136</v>
      </c>
      <c r="D84" s="15" t="s">
        <v>189</v>
      </c>
      <c r="E84" s="13" t="s">
        <v>142</v>
      </c>
      <c r="F84" s="13"/>
      <c r="G84" s="13" t="s">
        <v>3</v>
      </c>
      <c r="H84" s="15" t="s">
        <v>144</v>
      </c>
      <c r="I84" s="15" t="s">
        <v>58</v>
      </c>
      <c r="J84" s="52">
        <v>8</v>
      </c>
      <c r="K84" s="29"/>
      <c r="L84" s="87">
        <f t="shared" si="1"/>
        <v>0</v>
      </c>
    </row>
    <row r="85" spans="1:12" ht="36">
      <c r="A85" s="67" t="s">
        <v>53</v>
      </c>
      <c r="B85" s="67" t="s">
        <v>54</v>
      </c>
      <c r="C85" s="59" t="s">
        <v>57</v>
      </c>
      <c r="D85" s="60" t="s">
        <v>82</v>
      </c>
      <c r="E85" s="59" t="s">
        <v>56</v>
      </c>
      <c r="F85" s="59" t="s">
        <v>55</v>
      </c>
      <c r="G85" s="61" t="s">
        <v>22</v>
      </c>
      <c r="H85" s="61" t="s">
        <v>21</v>
      </c>
      <c r="I85" s="61" t="s">
        <v>50</v>
      </c>
      <c r="J85" s="68" t="s">
        <v>51</v>
      </c>
      <c r="K85" s="69" t="s">
        <v>52</v>
      </c>
      <c r="L85" s="70" t="s">
        <v>237</v>
      </c>
    </row>
    <row r="86" spans="1:12">
      <c r="A86" s="71"/>
      <c r="B86" s="71"/>
      <c r="C86" s="71"/>
      <c r="D86" s="71"/>
      <c r="E86" s="72"/>
      <c r="F86" s="72"/>
      <c r="G86" s="72"/>
      <c r="H86" s="42" t="s">
        <v>155</v>
      </c>
      <c r="I86" s="71"/>
      <c r="J86" s="71"/>
      <c r="K86" s="73"/>
      <c r="L86" s="73"/>
    </row>
    <row r="87" spans="1:12" ht="48">
      <c r="A87" s="15">
        <v>127272</v>
      </c>
      <c r="B87" s="15">
        <v>1111021057</v>
      </c>
      <c r="C87" s="13" t="s">
        <v>0</v>
      </c>
      <c r="D87" s="13" t="s">
        <v>156</v>
      </c>
      <c r="E87" s="13" t="s">
        <v>1</v>
      </c>
      <c r="F87" s="19" t="s">
        <v>157</v>
      </c>
      <c r="G87" s="13" t="s">
        <v>123</v>
      </c>
      <c r="H87" s="13" t="s">
        <v>155</v>
      </c>
      <c r="I87" s="15" t="s">
        <v>58</v>
      </c>
      <c r="J87" s="52">
        <v>67</v>
      </c>
      <c r="K87" s="29"/>
      <c r="L87" s="87">
        <f t="shared" si="1"/>
        <v>0</v>
      </c>
    </row>
    <row r="88" spans="1:12" ht="72">
      <c r="A88" s="15">
        <v>126919</v>
      </c>
      <c r="B88" s="15">
        <v>1000118406</v>
      </c>
      <c r="C88" s="13" t="s">
        <v>7</v>
      </c>
      <c r="D88" s="13" t="s">
        <v>158</v>
      </c>
      <c r="E88" s="13" t="s">
        <v>1</v>
      </c>
      <c r="F88" s="13" t="s">
        <v>159</v>
      </c>
      <c r="G88" s="13" t="s">
        <v>3</v>
      </c>
      <c r="H88" s="13" t="s">
        <v>155</v>
      </c>
      <c r="I88" s="15" t="s">
        <v>58</v>
      </c>
      <c r="J88" s="52">
        <v>67</v>
      </c>
      <c r="K88" s="29"/>
      <c r="L88" s="87">
        <f t="shared" si="1"/>
        <v>0</v>
      </c>
    </row>
    <row r="89" spans="1:12" ht="96">
      <c r="A89" s="15">
        <v>126783</v>
      </c>
      <c r="B89" s="15">
        <v>3000211588</v>
      </c>
      <c r="C89" s="13" t="s">
        <v>160</v>
      </c>
      <c r="D89" s="13" t="s">
        <v>233</v>
      </c>
      <c r="E89" s="13" t="s">
        <v>161</v>
      </c>
      <c r="F89" s="13" t="s">
        <v>162</v>
      </c>
      <c r="G89" s="13" t="s">
        <v>71</v>
      </c>
      <c r="H89" s="13" t="s">
        <v>155</v>
      </c>
      <c r="I89" s="15" t="s">
        <v>58</v>
      </c>
      <c r="J89" s="52">
        <v>67</v>
      </c>
      <c r="K89" s="29"/>
      <c r="L89" s="87">
        <f t="shared" si="1"/>
        <v>0</v>
      </c>
    </row>
    <row r="90" spans="1:12" ht="48">
      <c r="A90" s="15">
        <v>125977</v>
      </c>
      <c r="B90" s="15">
        <v>1111019013</v>
      </c>
      <c r="C90" s="13" t="s">
        <v>14</v>
      </c>
      <c r="D90" s="13" t="s">
        <v>163</v>
      </c>
      <c r="E90" s="13" t="s">
        <v>1</v>
      </c>
      <c r="F90" s="13" t="s">
        <v>164</v>
      </c>
      <c r="G90" s="13" t="s">
        <v>123</v>
      </c>
      <c r="H90" s="13" t="s">
        <v>155</v>
      </c>
      <c r="I90" s="15" t="s">
        <v>58</v>
      </c>
      <c r="J90" s="52">
        <v>67</v>
      </c>
      <c r="K90" s="29"/>
      <c r="L90" s="87">
        <f t="shared" si="1"/>
        <v>0</v>
      </c>
    </row>
    <row r="91" spans="1:12" ht="48">
      <c r="A91" s="15">
        <v>126000</v>
      </c>
      <c r="B91" s="15">
        <v>1111019023</v>
      </c>
      <c r="C91" s="13" t="s">
        <v>15</v>
      </c>
      <c r="D91" s="13" t="s">
        <v>165</v>
      </c>
      <c r="E91" s="13" t="s">
        <v>1</v>
      </c>
      <c r="F91" s="13" t="s">
        <v>166</v>
      </c>
      <c r="G91" s="13" t="s">
        <v>123</v>
      </c>
      <c r="H91" s="13" t="s">
        <v>155</v>
      </c>
      <c r="I91" s="15" t="s">
        <v>58</v>
      </c>
      <c r="J91" s="52">
        <v>67</v>
      </c>
      <c r="K91" s="29"/>
      <c r="L91" s="87">
        <f t="shared" si="1"/>
        <v>0</v>
      </c>
    </row>
    <row r="92" spans="1:12" ht="48">
      <c r="A92" s="15">
        <v>126091</v>
      </c>
      <c r="B92" s="15">
        <v>13209</v>
      </c>
      <c r="C92" s="13" t="s">
        <v>20</v>
      </c>
      <c r="D92" s="13" t="s">
        <v>167</v>
      </c>
      <c r="E92" s="13" t="s">
        <v>1</v>
      </c>
      <c r="F92" s="13" t="s">
        <v>168</v>
      </c>
      <c r="G92" s="13" t="s">
        <v>169</v>
      </c>
      <c r="H92" s="13" t="s">
        <v>155</v>
      </c>
      <c r="I92" s="15" t="s">
        <v>58</v>
      </c>
      <c r="J92" s="52">
        <v>67</v>
      </c>
      <c r="K92" s="29"/>
      <c r="L92" s="87">
        <f t="shared" si="1"/>
        <v>0</v>
      </c>
    </row>
    <row r="93" spans="1:12" ht="72">
      <c r="A93" s="15">
        <v>126979</v>
      </c>
      <c r="B93" s="15">
        <v>13916</v>
      </c>
      <c r="C93" s="13" t="s">
        <v>11</v>
      </c>
      <c r="D93" s="13" t="s">
        <v>170</v>
      </c>
      <c r="E93" s="13" t="s">
        <v>1</v>
      </c>
      <c r="F93" s="13" t="s">
        <v>148</v>
      </c>
      <c r="G93" s="13" t="s">
        <v>169</v>
      </c>
      <c r="H93" s="13" t="s">
        <v>155</v>
      </c>
      <c r="I93" s="15" t="s">
        <v>58</v>
      </c>
      <c r="J93" s="52">
        <v>65</v>
      </c>
      <c r="K93" s="29"/>
      <c r="L93" s="87">
        <f t="shared" si="1"/>
        <v>0</v>
      </c>
    </row>
    <row r="94" spans="1:12" ht="144">
      <c r="A94" s="15">
        <v>126929</v>
      </c>
      <c r="B94" s="15">
        <v>1000118607</v>
      </c>
      <c r="C94" s="13" t="s">
        <v>8</v>
      </c>
      <c r="D94" s="13" t="s">
        <v>44</v>
      </c>
      <c r="E94" s="13" t="s">
        <v>45</v>
      </c>
      <c r="F94" s="19" t="s">
        <v>46</v>
      </c>
      <c r="G94" s="13" t="s">
        <v>3</v>
      </c>
      <c r="H94" s="13" t="s">
        <v>155</v>
      </c>
      <c r="I94" s="15" t="s">
        <v>58</v>
      </c>
      <c r="J94" s="52">
        <v>67</v>
      </c>
      <c r="K94" s="29"/>
      <c r="L94" s="87">
        <f t="shared" si="1"/>
        <v>0</v>
      </c>
    </row>
    <row r="95" spans="1:12" ht="48">
      <c r="A95" s="15">
        <v>126936</v>
      </c>
      <c r="B95" s="15">
        <v>1000118503</v>
      </c>
      <c r="C95" s="13" t="s">
        <v>10</v>
      </c>
      <c r="D95" s="13" t="s">
        <v>171</v>
      </c>
      <c r="E95" s="13" t="s">
        <v>1</v>
      </c>
      <c r="F95" s="13" t="s">
        <v>172</v>
      </c>
      <c r="G95" s="13" t="s">
        <v>3</v>
      </c>
      <c r="H95" s="13" t="s">
        <v>155</v>
      </c>
      <c r="I95" s="15" t="s">
        <v>58</v>
      </c>
      <c r="J95" s="52">
        <v>67</v>
      </c>
      <c r="K95" s="29"/>
      <c r="L95" s="87">
        <f t="shared" si="1"/>
        <v>0</v>
      </c>
    </row>
    <row r="96" spans="1:12" ht="48">
      <c r="A96" s="15">
        <v>126894</v>
      </c>
      <c r="B96" s="15">
        <v>1000119021</v>
      </c>
      <c r="C96" s="15" t="s">
        <v>37</v>
      </c>
      <c r="D96" s="15" t="s">
        <v>205</v>
      </c>
      <c r="E96" s="13" t="s">
        <v>142</v>
      </c>
      <c r="F96" s="13" t="s">
        <v>206</v>
      </c>
      <c r="G96" s="13" t="s">
        <v>3</v>
      </c>
      <c r="H96" s="15" t="s">
        <v>155</v>
      </c>
      <c r="I96" s="15" t="s">
        <v>58</v>
      </c>
      <c r="J96" s="52">
        <v>14</v>
      </c>
      <c r="K96" s="29"/>
      <c r="L96" s="87">
        <f t="shared" ref="L96:L97" si="4">J96*K96</f>
        <v>0</v>
      </c>
    </row>
    <row r="97" spans="1:12" ht="24">
      <c r="A97" s="15">
        <v>126699</v>
      </c>
      <c r="B97" s="15">
        <v>9130890</v>
      </c>
      <c r="C97" s="15" t="s">
        <v>35</v>
      </c>
      <c r="D97" s="15" t="s">
        <v>219</v>
      </c>
      <c r="E97" s="13" t="s">
        <v>1</v>
      </c>
      <c r="F97" s="13"/>
      <c r="G97" s="13" t="s">
        <v>223</v>
      </c>
      <c r="H97" s="15" t="s">
        <v>155</v>
      </c>
      <c r="I97" s="15" t="s">
        <v>58</v>
      </c>
      <c r="J97" s="52">
        <v>61</v>
      </c>
      <c r="K97" s="29"/>
      <c r="L97" s="87">
        <f t="shared" si="4"/>
        <v>0</v>
      </c>
    </row>
    <row r="98" spans="1:12" ht="24">
      <c r="A98" s="15">
        <v>126795</v>
      </c>
      <c r="B98" s="15">
        <v>3000207707</v>
      </c>
      <c r="C98" s="15" t="s">
        <v>136</v>
      </c>
      <c r="D98" s="13" t="s">
        <v>173</v>
      </c>
      <c r="E98" s="13" t="s">
        <v>1</v>
      </c>
      <c r="F98" s="15"/>
      <c r="G98" s="13" t="s">
        <v>3</v>
      </c>
      <c r="H98" s="13" t="s">
        <v>155</v>
      </c>
      <c r="I98" s="15" t="s">
        <v>58</v>
      </c>
      <c r="J98" s="52">
        <v>8</v>
      </c>
      <c r="K98" s="29"/>
      <c r="L98" s="87">
        <f t="shared" si="1"/>
        <v>0</v>
      </c>
    </row>
    <row r="99" spans="1:12" ht="36">
      <c r="A99" s="67" t="s">
        <v>53</v>
      </c>
      <c r="B99" s="67" t="s">
        <v>54</v>
      </c>
      <c r="C99" s="59" t="s">
        <v>57</v>
      </c>
      <c r="D99" s="60" t="s">
        <v>82</v>
      </c>
      <c r="E99" s="59" t="s">
        <v>56</v>
      </c>
      <c r="F99" s="59" t="s">
        <v>55</v>
      </c>
      <c r="G99" s="61" t="s">
        <v>22</v>
      </c>
      <c r="H99" s="61" t="s">
        <v>21</v>
      </c>
      <c r="I99" s="61" t="s">
        <v>50</v>
      </c>
      <c r="J99" s="68" t="s">
        <v>51</v>
      </c>
      <c r="K99" s="69" t="s">
        <v>52</v>
      </c>
      <c r="L99" s="70" t="s">
        <v>237</v>
      </c>
    </row>
    <row r="100" spans="1:12">
      <c r="A100" s="90" t="s">
        <v>174</v>
      </c>
      <c r="B100" s="91"/>
      <c r="C100" s="91"/>
      <c r="D100" s="91"/>
      <c r="E100" s="91"/>
      <c r="F100" s="91"/>
      <c r="G100" s="91"/>
      <c r="H100" s="91"/>
      <c r="I100" s="91"/>
      <c r="J100" s="91"/>
      <c r="K100" s="91"/>
      <c r="L100" s="46"/>
    </row>
    <row r="101" spans="1:12" ht="72">
      <c r="A101" s="15">
        <v>127601</v>
      </c>
      <c r="B101" s="13"/>
      <c r="C101" s="13" t="s">
        <v>11</v>
      </c>
      <c r="D101" s="13" t="s">
        <v>175</v>
      </c>
      <c r="E101" s="13" t="s">
        <v>1</v>
      </c>
      <c r="F101" s="13" t="s">
        <v>148</v>
      </c>
      <c r="G101" s="13" t="s">
        <v>169</v>
      </c>
      <c r="H101" s="15" t="s">
        <v>174</v>
      </c>
      <c r="I101" s="15" t="s">
        <v>58</v>
      </c>
      <c r="J101" s="52">
        <v>59</v>
      </c>
      <c r="K101" s="29"/>
      <c r="L101" s="87">
        <f t="shared" si="1"/>
        <v>0</v>
      </c>
    </row>
    <row r="102" spans="1:12" ht="48">
      <c r="A102" s="15">
        <v>126496</v>
      </c>
      <c r="B102" s="13">
        <v>111020087</v>
      </c>
      <c r="C102" s="13" t="s">
        <v>15</v>
      </c>
      <c r="D102" s="13" t="s">
        <v>176</v>
      </c>
      <c r="E102" s="13" t="s">
        <v>1</v>
      </c>
      <c r="F102" s="13" t="s">
        <v>177</v>
      </c>
      <c r="G102" s="13" t="s">
        <v>103</v>
      </c>
      <c r="H102" s="15" t="s">
        <v>174</v>
      </c>
      <c r="I102" s="15" t="s">
        <v>58</v>
      </c>
      <c r="J102" s="52">
        <v>78</v>
      </c>
      <c r="K102" s="29"/>
      <c r="L102" s="87">
        <f t="shared" si="1"/>
        <v>0</v>
      </c>
    </row>
    <row r="103" spans="1:12" ht="48">
      <c r="A103" s="15">
        <v>126480</v>
      </c>
      <c r="B103" s="13">
        <v>111020085</v>
      </c>
      <c r="C103" s="13" t="s">
        <v>14</v>
      </c>
      <c r="D103" s="13" t="s">
        <v>178</v>
      </c>
      <c r="E103" s="13" t="s">
        <v>1</v>
      </c>
      <c r="F103" s="13" t="s">
        <v>179</v>
      </c>
      <c r="G103" s="13" t="s">
        <v>103</v>
      </c>
      <c r="H103" s="15" t="s">
        <v>174</v>
      </c>
      <c r="I103" s="15" t="s">
        <v>58</v>
      </c>
      <c r="J103" s="52">
        <v>78</v>
      </c>
      <c r="K103" s="29"/>
      <c r="L103" s="87">
        <f t="shared" si="1"/>
        <v>0</v>
      </c>
    </row>
    <row r="104" spans="1:12" ht="60">
      <c r="A104" s="15">
        <v>127038</v>
      </c>
      <c r="B104" s="13">
        <v>13212</v>
      </c>
      <c r="C104" s="13" t="s">
        <v>20</v>
      </c>
      <c r="D104" s="13" t="s">
        <v>235</v>
      </c>
      <c r="E104" s="13" t="s">
        <v>1</v>
      </c>
      <c r="F104" s="13" t="s">
        <v>180</v>
      </c>
      <c r="G104" s="13" t="s">
        <v>12</v>
      </c>
      <c r="H104" s="15" t="s">
        <v>174</v>
      </c>
      <c r="I104" s="15" t="s">
        <v>58</v>
      </c>
      <c r="J104" s="52">
        <v>78</v>
      </c>
      <c r="K104" s="29"/>
      <c r="L104" s="87">
        <f t="shared" si="1"/>
        <v>0</v>
      </c>
    </row>
    <row r="105" spans="1:12" ht="72">
      <c r="A105" s="15">
        <v>127477</v>
      </c>
      <c r="B105" s="13">
        <v>1000118472</v>
      </c>
      <c r="C105" s="13" t="s">
        <v>111</v>
      </c>
      <c r="D105" s="13" t="s">
        <v>220</v>
      </c>
      <c r="E105" s="13" t="s">
        <v>181</v>
      </c>
      <c r="F105" s="19" t="s">
        <v>182</v>
      </c>
      <c r="G105" s="13" t="s">
        <v>3</v>
      </c>
      <c r="H105" s="15" t="s">
        <v>174</v>
      </c>
      <c r="I105" s="15" t="s">
        <v>58</v>
      </c>
      <c r="J105" s="52">
        <v>78</v>
      </c>
      <c r="K105" s="29"/>
      <c r="L105" s="87">
        <f t="shared" si="1"/>
        <v>0</v>
      </c>
    </row>
    <row r="106" spans="1:12" ht="60">
      <c r="A106" s="15">
        <v>127500</v>
      </c>
      <c r="B106" s="13">
        <v>1000118408</v>
      </c>
      <c r="C106" s="13" t="s">
        <v>7</v>
      </c>
      <c r="D106" s="13" t="s">
        <v>234</v>
      </c>
      <c r="E106" s="13" t="s">
        <v>1</v>
      </c>
      <c r="F106" s="19" t="s">
        <v>68</v>
      </c>
      <c r="G106" s="13" t="s">
        <v>3</v>
      </c>
      <c r="H106" s="15" t="s">
        <v>174</v>
      </c>
      <c r="I106" s="15" t="s">
        <v>58</v>
      </c>
      <c r="J106" s="52">
        <v>78</v>
      </c>
      <c r="K106" s="29"/>
      <c r="L106" s="87">
        <f t="shared" si="1"/>
        <v>0</v>
      </c>
    </row>
    <row r="107" spans="1:12" ht="48">
      <c r="A107" s="15">
        <v>127511</v>
      </c>
      <c r="B107" s="13">
        <v>1000118505</v>
      </c>
      <c r="C107" s="13" t="s">
        <v>10</v>
      </c>
      <c r="D107" s="13" t="s">
        <v>183</v>
      </c>
      <c r="E107" s="13" t="s">
        <v>1</v>
      </c>
      <c r="F107" s="19" t="s">
        <v>40</v>
      </c>
      <c r="G107" s="13" t="s">
        <v>3</v>
      </c>
      <c r="H107" s="15" t="s">
        <v>174</v>
      </c>
      <c r="I107" s="15" t="s">
        <v>58</v>
      </c>
      <c r="J107" s="52">
        <v>78</v>
      </c>
      <c r="K107" s="29"/>
      <c r="L107" s="87">
        <f t="shared" si="1"/>
        <v>0</v>
      </c>
    </row>
    <row r="108" spans="1:12" ht="48">
      <c r="A108" s="15">
        <v>127274</v>
      </c>
      <c r="B108" s="13">
        <v>1111021061</v>
      </c>
      <c r="C108" s="13" t="s">
        <v>0</v>
      </c>
      <c r="D108" s="13" t="s">
        <v>184</v>
      </c>
      <c r="E108" s="13" t="s">
        <v>1</v>
      </c>
      <c r="F108" s="19" t="s">
        <v>185</v>
      </c>
      <c r="G108" s="13" t="s">
        <v>83</v>
      </c>
      <c r="H108" s="15" t="s">
        <v>174</v>
      </c>
      <c r="I108" s="15" t="s">
        <v>58</v>
      </c>
      <c r="J108" s="52">
        <v>78</v>
      </c>
      <c r="K108" s="31"/>
      <c r="L108" s="87">
        <f t="shared" si="1"/>
        <v>0</v>
      </c>
    </row>
    <row r="109" spans="1:12" ht="24">
      <c r="A109" s="15">
        <v>127361</v>
      </c>
      <c r="B109" s="13">
        <v>9130900</v>
      </c>
      <c r="C109" s="13" t="s">
        <v>35</v>
      </c>
      <c r="D109" s="13" t="s">
        <v>222</v>
      </c>
      <c r="E109" s="13" t="s">
        <v>1</v>
      </c>
      <c r="F109" s="19"/>
      <c r="G109" s="13" t="s">
        <v>223</v>
      </c>
      <c r="H109" s="15" t="s">
        <v>174</v>
      </c>
      <c r="I109" s="15" t="s">
        <v>58</v>
      </c>
      <c r="J109" s="52">
        <v>78</v>
      </c>
      <c r="K109" s="31"/>
      <c r="L109" s="87">
        <f t="shared" si="1"/>
        <v>0</v>
      </c>
    </row>
    <row r="110" spans="1:12" ht="48">
      <c r="A110" s="15">
        <v>127493</v>
      </c>
      <c r="B110" s="15">
        <v>100119023</v>
      </c>
      <c r="C110" s="15" t="s">
        <v>37</v>
      </c>
      <c r="D110" s="15" t="s">
        <v>207</v>
      </c>
      <c r="E110" s="13" t="s">
        <v>142</v>
      </c>
      <c r="F110" s="13" t="s">
        <v>206</v>
      </c>
      <c r="G110" s="13" t="s">
        <v>3</v>
      </c>
      <c r="H110" s="15" t="s">
        <v>208</v>
      </c>
      <c r="I110" s="15" t="s">
        <v>58</v>
      </c>
      <c r="J110" s="52">
        <v>7</v>
      </c>
      <c r="K110" s="29"/>
      <c r="L110" s="87">
        <f t="shared" ref="L110" si="5">J110*K110</f>
        <v>0</v>
      </c>
    </row>
    <row r="111" spans="1:12" ht="132.75" thickBot="1">
      <c r="A111" s="15">
        <v>127508</v>
      </c>
      <c r="B111" s="13">
        <v>1000118609</v>
      </c>
      <c r="C111" s="13" t="s">
        <v>8</v>
      </c>
      <c r="D111" s="13" t="s">
        <v>186</v>
      </c>
      <c r="E111" s="13" t="s">
        <v>187</v>
      </c>
      <c r="F111" s="19" t="s">
        <v>188</v>
      </c>
      <c r="G111" s="13" t="s">
        <v>3</v>
      </c>
      <c r="H111" s="15" t="s">
        <v>174</v>
      </c>
      <c r="I111" s="74" t="s">
        <v>58</v>
      </c>
      <c r="J111" s="75">
        <v>78</v>
      </c>
      <c r="K111" s="76"/>
      <c r="L111" s="88">
        <f>J111*K111</f>
        <v>0</v>
      </c>
    </row>
    <row r="112" spans="1:12">
      <c r="D112" s="56"/>
      <c r="E112" s="57"/>
      <c r="F112" s="56"/>
      <c r="G112" s="56"/>
      <c r="H112" s="56"/>
      <c r="I112" s="92" t="s">
        <v>59</v>
      </c>
      <c r="J112" s="93"/>
      <c r="K112" s="94"/>
      <c r="L112" s="84">
        <f>SUM(L9:L111)</f>
        <v>0</v>
      </c>
    </row>
    <row r="113" spans="1:12">
      <c r="D113" s="56"/>
      <c r="E113" s="57"/>
      <c r="F113" s="56"/>
      <c r="G113" s="56"/>
      <c r="H113" s="56"/>
      <c r="I113" s="95" t="s">
        <v>60</v>
      </c>
      <c r="J113" s="96"/>
      <c r="K113" s="97"/>
      <c r="L113" s="85">
        <f>L112*0.05</f>
        <v>0</v>
      </c>
    </row>
    <row r="114" spans="1:12" ht="12.75" thickBot="1">
      <c r="D114" s="56"/>
      <c r="E114" s="57"/>
      <c r="F114" s="56"/>
      <c r="G114" s="56"/>
      <c r="H114" s="56"/>
      <c r="I114" s="98" t="s">
        <v>61</v>
      </c>
      <c r="J114" s="99"/>
      <c r="K114" s="100"/>
      <c r="L114" s="86">
        <f>L113+L112</f>
        <v>0</v>
      </c>
    </row>
    <row r="115" spans="1:12">
      <c r="J115" s="54"/>
      <c r="K115" s="12"/>
    </row>
    <row r="116" spans="1:12">
      <c r="B116" s="4" t="s">
        <v>65</v>
      </c>
      <c r="C116" s="11"/>
      <c r="D116" s="11"/>
      <c r="E116" s="8"/>
      <c r="F116" s="1"/>
      <c r="G116" s="6"/>
      <c r="H116" s="1"/>
      <c r="I116" s="2"/>
      <c r="J116" s="54"/>
      <c r="K116" s="12"/>
    </row>
    <row r="117" spans="1:12">
      <c r="A117" s="11"/>
      <c r="B117" s="4" t="s">
        <v>67</v>
      </c>
      <c r="C117" s="4" t="s">
        <v>66</v>
      </c>
      <c r="D117" s="4"/>
      <c r="E117" s="8"/>
      <c r="F117" s="1"/>
      <c r="G117" s="6"/>
      <c r="H117" s="1"/>
      <c r="I117" s="2"/>
      <c r="J117" s="47"/>
      <c r="K117" s="12"/>
    </row>
    <row r="118" spans="1:12">
      <c r="A118" s="11"/>
      <c r="B118" s="4"/>
      <c r="C118" s="4"/>
      <c r="D118" s="4"/>
      <c r="E118" s="8"/>
      <c r="F118" s="1"/>
      <c r="G118" s="6"/>
      <c r="H118" s="1"/>
      <c r="I118" s="2"/>
      <c r="J118" s="54"/>
    </row>
    <row r="119" spans="1:12">
      <c r="A119" s="11"/>
      <c r="B119" s="4"/>
      <c r="C119" s="4"/>
      <c r="D119" s="4"/>
      <c r="E119" s="8"/>
      <c r="F119" s="1"/>
      <c r="G119" s="6"/>
      <c r="H119" s="1" t="s">
        <v>62</v>
      </c>
      <c r="I119" s="2"/>
    </row>
    <row r="120" spans="1:12">
      <c r="A120" s="11"/>
      <c r="B120" s="4"/>
      <c r="C120" s="4"/>
      <c r="D120" s="4"/>
      <c r="E120" s="8"/>
      <c r="F120" s="1" t="s">
        <v>63</v>
      </c>
      <c r="G120" s="1"/>
      <c r="H120" s="1" t="s">
        <v>64</v>
      </c>
      <c r="I120" s="1"/>
    </row>
    <row r="121" spans="1:12">
      <c r="A121" s="11"/>
      <c r="B121" s="3"/>
      <c r="C121" s="4"/>
      <c r="D121" s="4"/>
      <c r="E121" s="8"/>
      <c r="F121" s="1"/>
      <c r="G121" s="6"/>
      <c r="H121" s="1"/>
      <c r="I121" s="2"/>
    </row>
  </sheetData>
  <sortState ref="A1:J110">
    <sortCondition ref="A2:A15"/>
  </sortState>
  <mergeCells count="4">
    <mergeCell ref="A100:K100"/>
    <mergeCell ref="I112:K112"/>
    <mergeCell ref="I113:K113"/>
    <mergeCell ref="I114:K114"/>
  </mergeCells>
  <phoneticPr fontId="16" type="noConversion"/>
  <pageMargins left="0.70866141732283472" right="0.70866141732283472" top="0.74803149606299213" bottom="0.74803149606299213" header="0.31496062992125984" footer="0.31496062992125984"/>
  <pageSetup paperSize="9" scale="60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List1</vt:lpstr>
      <vt:lpstr>List1!Print_Titles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RAČUNALO_26</dc:creator>
  <cp:lastModifiedBy>Tomislav</cp:lastModifiedBy>
  <cp:lastPrinted>2022-07-11T09:51:49Z</cp:lastPrinted>
  <dcterms:created xsi:type="dcterms:W3CDTF">2020-06-29T12:43:49Z</dcterms:created>
  <dcterms:modified xsi:type="dcterms:W3CDTF">2025-06-29T20:07:40Z</dcterms:modified>
</cp:coreProperties>
</file>